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webextensions/webextension1.xml" ContentType="application/vnd.ms-office.webextension+xml"/>
  <Override PartName="/xl/webextensions/webextension2.xml" ContentType="application/vnd.ms-office.webextension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Users\ckogl\Downloads\"/>
    </mc:Choice>
  </mc:AlternateContent>
  <xr:revisionPtr revIDLastSave="0" documentId="13_ncr:1_{A154E652-327F-4FF6-9F0C-604E2CAD17D6}" xr6:coauthVersionLast="47" xr6:coauthVersionMax="47" xr10:uidLastSave="{00000000-0000-0000-0000-000000000000}"/>
  <bookViews>
    <workbookView xWindow="1886" yWindow="1886" windowWidth="25260" windowHeight="15171" xr2:uid="{3A8671B7-E7FA-4340-BD56-288D5DAA2107}"/>
  </bookViews>
  <sheets>
    <sheet name="XelPlus Insider" sheetId="10" r:id="rId1"/>
    <sheet name="Dashboard " sheetId="8" r:id="rId2"/>
    <sheet name="Dashboard Zebra" sheetId="5" r:id="rId3"/>
    <sheet name="Actuals" sheetId="3" r:id="rId4"/>
    <sheet name="Plan" sheetId="4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8" i="8" l="1" a="1"/>
  <c r="E8" i="8" s="1"/>
  <c r="E9" i="8" a="1"/>
  <c r="E9" i="8" s="1"/>
  <c r="E10" i="8" a="1"/>
  <c r="E10" i="8" s="1"/>
  <c r="E11" i="8" a="1"/>
  <c r="E11" i="8"/>
  <c r="E12" i="8" a="1"/>
  <c r="E12" i="8" s="1"/>
  <c r="E13" i="8" a="1"/>
  <c r="E13" i="8" s="1"/>
  <c r="E14" i="8" a="1"/>
  <c r="E14" i="8" s="1"/>
  <c r="E15" i="8" a="1"/>
  <c r="E15" i="8"/>
  <c r="E16" i="8" a="1"/>
  <c r="E16" i="8" s="1"/>
  <c r="E7" i="8" a="1"/>
  <c r="E7" i="8" s="1"/>
  <c r="E15" i="5" a="1"/>
  <c r="E15" i="5" s="1"/>
  <c r="E14" i="5" a="1"/>
  <c r="E14" i="5" s="1"/>
  <c r="E13" i="5" a="1"/>
  <c r="E13" i="5" s="1"/>
  <c r="E12" i="5" a="1"/>
  <c r="E12" i="5" s="1"/>
  <c r="E11" i="5" a="1"/>
  <c r="E11" i="5" s="1"/>
  <c r="E10" i="5" a="1"/>
  <c r="E10" i="5" s="1"/>
  <c r="E9" i="5" a="1"/>
  <c r="E9" i="5" s="1"/>
  <c r="E8" i="5" a="1"/>
  <c r="E8" i="5" s="1"/>
  <c r="E7" i="5" a="1"/>
  <c r="E7" i="5" s="1"/>
  <c r="E6" i="5" a="1"/>
  <c r="E6" i="5" s="1"/>
  <c r="C2" i="8"/>
  <c r="D9" i="8" s="1" a="1"/>
  <c r="D9" i="8" s="1"/>
  <c r="C2" i="5"/>
  <c r="C10" i="5" s="1" a="1"/>
  <c r="C10" i="5" s="1"/>
  <c r="D7" i="8" l="1" a="1"/>
  <c r="D7" i="8" s="1"/>
  <c r="D8" i="8" a="1"/>
  <c r="D8" i="8" s="1"/>
  <c r="D15" i="8" a="1"/>
  <c r="D15" i="8" s="1"/>
  <c r="D11" i="8" a="1"/>
  <c r="D11" i="8" s="1"/>
  <c r="D14" i="8" a="1"/>
  <c r="D14" i="8" s="1"/>
  <c r="D10" i="8" a="1"/>
  <c r="D10" i="8" s="1"/>
  <c r="D16" i="8" a="1"/>
  <c r="D16" i="8" s="1"/>
  <c r="D12" i="8" a="1"/>
  <c r="D12" i="8" s="1"/>
  <c r="D13" i="8" a="1"/>
  <c r="D13" i="8" s="1"/>
  <c r="C15" i="8" a="1"/>
  <c r="C15" i="8" s="1"/>
  <c r="C11" i="8" a="1"/>
  <c r="C11" i="8" s="1"/>
  <c r="C14" i="8" a="1"/>
  <c r="C14" i="8" s="1"/>
  <c r="G14" i="8" s="1"/>
  <c r="C10" i="8" a="1"/>
  <c r="C10" i="8" s="1"/>
  <c r="C13" i="8" a="1"/>
  <c r="C13" i="8" s="1"/>
  <c r="C9" i="8" a="1"/>
  <c r="C9" i="8" s="1"/>
  <c r="C16" i="8" a="1"/>
  <c r="C16" i="8" s="1"/>
  <c r="G16" i="8" s="1"/>
  <c r="C12" i="8" a="1"/>
  <c r="C12" i="8" s="1"/>
  <c r="G12" i="8" s="1"/>
  <c r="C8" i="8" a="1"/>
  <c r="C8" i="8" s="1"/>
  <c r="C7" i="8" a="1"/>
  <c r="C7" i="8" s="1"/>
  <c r="G7" i="8" s="1"/>
  <c r="F15" i="5" a="1"/>
  <c r="F15" i="5" s="1"/>
  <c r="F12" i="5" a="1"/>
  <c r="F12" i="5" s="1"/>
  <c r="F11" i="5" a="1"/>
  <c r="F11" i="5" s="1"/>
  <c r="F10" i="5" a="1"/>
  <c r="F10" i="5" s="1"/>
  <c r="F9" i="5" a="1"/>
  <c r="F9" i="5" s="1"/>
  <c r="F14" i="5" a="1"/>
  <c r="F14" i="5" s="1"/>
  <c r="F8" i="5" a="1"/>
  <c r="F8" i="5" s="1"/>
  <c r="F13" i="5" a="1"/>
  <c r="F13" i="5" s="1"/>
  <c r="F7" i="5" a="1"/>
  <c r="F7" i="5" s="1"/>
  <c r="F6" i="5" a="1"/>
  <c r="F6" i="5" s="1"/>
  <c r="C12" i="5" a="1"/>
  <c r="C12" i="5" s="1"/>
  <c r="D10" i="5" a="1"/>
  <c r="D10" i="5" s="1"/>
  <c r="C8" i="5" a="1"/>
  <c r="C8" i="5" s="1"/>
  <c r="D13" i="5" a="1"/>
  <c r="D13" i="5" s="1"/>
  <c r="D9" i="5" a="1"/>
  <c r="D9" i="5" s="1"/>
  <c r="D12" i="5" a="1"/>
  <c r="D12" i="5" s="1"/>
  <c r="C11" i="5" a="1"/>
  <c r="C11" i="5" s="1"/>
  <c r="C6" i="5" a="1"/>
  <c r="C6" i="5" s="1"/>
  <c r="D11" i="5" a="1"/>
  <c r="D11" i="5" s="1"/>
  <c r="C7" i="5" a="1"/>
  <c r="C7" i="5" s="1"/>
  <c r="C15" i="5" a="1"/>
  <c r="C15" i="5" s="1"/>
  <c r="D7" i="5" a="1"/>
  <c r="D7" i="5" s="1"/>
  <c r="D15" i="5" a="1"/>
  <c r="D15" i="5" s="1"/>
  <c r="C13" i="5" a="1"/>
  <c r="C13" i="5" s="1"/>
  <c r="D8" i="5" a="1"/>
  <c r="D8" i="5" s="1"/>
  <c r="C14" i="5" a="1"/>
  <c r="C14" i="5" s="1"/>
  <c r="D6" i="5" a="1"/>
  <c r="D6" i="5" s="1"/>
  <c r="C9" i="5" a="1"/>
  <c r="C9" i="5" s="1"/>
  <c r="D14" i="5" a="1"/>
  <c r="D14" i="5" s="1"/>
  <c r="F9" i="8" l="1"/>
  <c r="G9" i="8"/>
  <c r="F13" i="8"/>
  <c r="G13" i="8"/>
  <c r="F10" i="8"/>
  <c r="G10" i="8"/>
  <c r="F11" i="8"/>
  <c r="G11" i="8"/>
  <c r="F8" i="8"/>
  <c r="G8" i="8"/>
  <c r="F15" i="8"/>
  <c r="G15" i="8"/>
  <c r="F12" i="8"/>
  <c r="F16" i="8"/>
  <c r="F14" i="8"/>
  <c r="F7" i="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<sst xmlns="http://schemas.openxmlformats.org/spreadsheetml/2006/main" count="789" uniqueCount="41">
  <si>
    <t>PY</t>
  </si>
  <si>
    <t>Actual</t>
  </si>
  <si>
    <t>Atlanta</t>
  </si>
  <si>
    <t>Brooklyn</t>
  </si>
  <si>
    <t>Detroit</t>
  </si>
  <si>
    <t>Huntsville</t>
  </si>
  <si>
    <t>Miami</t>
  </si>
  <si>
    <t>New York City</t>
  </si>
  <si>
    <t>Portland</t>
  </si>
  <si>
    <t>San Diego</t>
  </si>
  <si>
    <t>San Jose</t>
  </si>
  <si>
    <t>Madison</t>
  </si>
  <si>
    <t>Seattle</t>
  </si>
  <si>
    <t>Year</t>
  </si>
  <si>
    <t>Month</t>
  </si>
  <si>
    <t>November</t>
  </si>
  <si>
    <t>Plan</t>
  </si>
  <si>
    <t>Actual Sales YTD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</si>
  <si>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</si>
  <si>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</si>
  <si>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</si>
  <si>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</si>
  <si>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</si>
  <si>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</si>
  <si>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</si>
  <si>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</si>
  <si>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</si>
  <si>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</si>
  <si>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December</t>
  </si>
  <si>
    <t>Δ PY %</t>
  </si>
  <si>
    <t>Δ PL %</t>
  </si>
  <si>
    <t>Comments</t>
  </si>
  <si>
    <t>Store Location</t>
  </si>
  <si>
    <t>Sales</t>
  </si>
  <si>
    <t>Changing Market</t>
  </si>
  <si>
    <t>Low Demand</t>
  </si>
  <si>
    <t>New Sales Force</t>
  </si>
  <si>
    <t>New CEO</t>
  </si>
  <si>
    <t>Plan Sales YTD</t>
  </si>
  <si>
    <t>Who We Are</t>
  </si>
  <si>
    <r>
      <rPr>
        <b/>
        <sz val="14"/>
        <color theme="1"/>
        <rFont val="Aptos"/>
        <family val="2"/>
      </rPr>
      <t xml:space="preserve">At XelPlus, we understand the challenges of mastering data tools like Excel and Power BI. </t>
    </r>
    <r>
      <rPr>
        <sz val="14"/>
        <color theme="1"/>
        <rFont val="Aptos"/>
        <family val="2"/>
      </rPr>
      <t xml:space="preserve">
You see, most people don’t realize </t>
    </r>
    <r>
      <rPr>
        <b/>
        <sz val="14"/>
        <color theme="1"/>
        <rFont val="Aptos"/>
        <family val="2"/>
      </rPr>
      <t>how much easier their work could be</t>
    </r>
    <r>
      <rPr>
        <sz val="14"/>
        <color theme="1"/>
        <rFont val="Aptos"/>
        <family val="2"/>
      </rPr>
      <t xml:space="preserve"> - until they learn the right skills. 
</t>
    </r>
    <r>
      <rPr>
        <b/>
        <sz val="14"/>
        <color theme="1"/>
        <rFont val="Aptos"/>
        <family val="2"/>
      </rPr>
      <t xml:space="preserve">Are you ready to see what you’ve been missing? </t>
    </r>
    <r>
      <rPr>
        <sz val="14"/>
        <color theme="1"/>
        <rFont val="Aptos"/>
        <family val="2"/>
      </rPr>
      <t xml:space="preserve">
</t>
    </r>
    <r>
      <rPr>
        <b/>
        <sz val="14"/>
        <color theme="1"/>
        <rFont val="Aptos"/>
        <family val="2"/>
      </rPr>
      <t>Check out our courses here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</si>
</sst>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8">
    <font>
      <sz val="14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Tahoma"/>
      <family val="2"/>
    </font>
    <font>
      <sz val="11"/>
      <color theme="1"/>
      <name val="Aptos Narrow"/>
      <family val="2"/>
      <scheme val="minor"/>
    </font>
    <font>
      <sz val="14"/>
      <color theme="1"/>
      <name val="Aptos Narrow"/>
      <family val="2"/>
      <scheme val="minor"/>
    </font>
    <font>
      <sz val="8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u val="doubleAccounting"/>
      <sz val="14"/>
      <color theme="1"/>
      <name val="Aptos Narrow"/>
      <family val="2"/>
      <scheme val="minor"/>
    </font>
    <font>
      <sz val="14"/>
      <color rgb="FF00000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u/>
      <sz val="11"/>
      <color theme="10"/>
      <name val="Schriftart für Textkörper"/>
      <family val="2"/>
    </font>
    <font>
      <b/>
      <sz val="28"/>
      <color rgb="FFEC4C4C"/>
      <name val="Aptos"/>
      <family val="2"/>
    </font>
    <font>
      <sz val="14"/>
      <color theme="1"/>
      <name val="Aptos"/>
      <family val="2"/>
    </font>
    <font>
      <b/>
      <sz val="14"/>
      <color theme="1"/>
      <name val="Aptos"/>
      <family val="2"/>
    </font>
    <font>
      <sz val="11"/>
      <color theme="1"/>
      <name val="Aptos"/>
      <family val="2"/>
    </font>
    <font>
      <u/>
      <sz val="11"/>
      <color theme="10"/>
      <name val="Aptos"/>
      <family val="2"/>
    </font>
    <font>
      <b/>
      <sz val="22"/>
      <color rgb="FF363636"/>
      <name val="Aptos"/>
      <family val="2"/>
    </font>
    <font>
      <b/>
      <sz val="14"/>
      <color rgb="FF363636"/>
      <name val="Aptos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8E7E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EF6F6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</borders>
  <cellStyleXfs count="8">
    <xf numFmtId="0" fontId="0" fillId="0" borderId="0"/>
    <xf numFmtId="4" fontId="2" fillId="0" borderId="0">
      <alignment vertical="center"/>
    </xf>
    <xf numFmtId="0" fontId="3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35">
    <xf numFmtId="0" fontId="0" fillId="0" borderId="0" xfId="0"/>
    <xf numFmtId="9" fontId="0" fillId="0" borderId="0" xfId="4" applyFont="1"/>
    <xf numFmtId="164" fontId="0" fillId="0" borderId="0" xfId="3" applyNumberFormat="1" applyFont="1"/>
    <xf numFmtId="0" fontId="0" fillId="2" borderId="2" xfId="0" applyFill="1" applyBorder="1" applyAlignment="1">
      <alignment horizontal="center"/>
    </xf>
    <xf numFmtId="0" fontId="6" fillId="0" borderId="0" xfId="0" applyFont="1"/>
    <xf numFmtId="0" fontId="6" fillId="0" borderId="1" xfId="0" applyFont="1" applyBorder="1"/>
    <xf numFmtId="3" fontId="0" fillId="0" borderId="0" xfId="0" applyNumberFormat="1"/>
    <xf numFmtId="0" fontId="0" fillId="3" borderId="0" xfId="0" applyFill="1" applyAlignment="1">
      <alignment horizontal="left" indent="3"/>
    </xf>
    <xf numFmtId="2" fontId="0" fillId="0" borderId="3" xfId="0" applyNumberFormat="1" applyBorder="1" applyAlignment="1">
      <alignment horizontal="right" indent="1"/>
    </xf>
    <xf numFmtId="2" fontId="7" fillId="4" borderId="4" xfId="0" applyNumberFormat="1" applyFont="1" applyFill="1" applyBorder="1" applyAlignment="1">
      <alignment horizontal="left" indent="3"/>
    </xf>
    <xf numFmtId="2" fontId="7" fillId="5" borderId="5" xfId="0" applyNumberFormat="1" applyFont="1" applyFill="1" applyBorder="1" applyAlignment="1">
      <alignment horizontal="left" indent="3"/>
    </xf>
    <xf numFmtId="2" fontId="7" fillId="2" borderId="5" xfId="0" applyNumberFormat="1" applyFont="1" applyFill="1" applyBorder="1" applyAlignment="1">
      <alignment horizontal="left" indent="3"/>
    </xf>
    <xf numFmtId="0" fontId="6" fillId="2" borderId="0" xfId="0" applyFont="1" applyFill="1"/>
    <xf numFmtId="0" fontId="8" fillId="0" borderId="0" xfId="0" applyFont="1"/>
    <xf numFmtId="2" fontId="6" fillId="0" borderId="3" xfId="0" applyNumberFormat="1" applyFont="1" applyBorder="1" applyAlignment="1">
      <alignment horizontal="right" indent="1"/>
    </xf>
    <xf numFmtId="1" fontId="0" fillId="3" borderId="3" xfId="0" applyNumberFormat="1" applyFill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164" fontId="6" fillId="0" borderId="0" xfId="3" applyNumberFormat="1" applyFont="1" applyBorder="1"/>
    <xf numFmtId="9" fontId="6" fillId="0" borderId="0" xfId="4" applyFont="1" applyBorder="1"/>
    <xf numFmtId="3" fontId="0" fillId="0" borderId="0" xfId="3" applyNumberFormat="1" applyFont="1"/>
    <xf numFmtId="43" fontId="0" fillId="0" borderId="0" xfId="3" applyFont="1"/>
    <xf numFmtId="0" fontId="1" fillId="0" borderId="0" xfId="5"/>
    <xf numFmtId="0" fontId="6" fillId="0" borderId="0" xfId="0" applyFont="1" applyAlignment="1">
      <alignment horizontal="center"/>
    </xf>
    <xf numFmtId="0" fontId="1" fillId="0" borderId="0" xfId="5" applyAlignment="1">
      <alignment horizontal="left" vertical="center"/>
    </xf>
    <xf numFmtId="0" fontId="1" fillId="0" borderId="0" xfId="5" applyAlignment="1">
      <alignment horizontal="center" vertical="center"/>
    </xf>
    <xf numFmtId="0" fontId="11" fillId="7" borderId="0" xfId="0" applyFont="1" applyFill="1" applyAlignment="1">
      <alignment horizontal="center"/>
    </xf>
    <xf numFmtId="0" fontId="11" fillId="0" borderId="0" xfId="0" applyFont="1"/>
    <xf numFmtId="0" fontId="12" fillId="0" borderId="0" xfId="5" applyFont="1" applyAlignment="1">
      <alignment horizontal="left" vertical="center" wrapText="1"/>
    </xf>
    <xf numFmtId="0" fontId="14" fillId="0" borderId="0" xfId="5" applyFont="1"/>
    <xf numFmtId="0" fontId="14" fillId="0" borderId="0" xfId="5" applyFont="1" applyAlignment="1">
      <alignment wrapText="1"/>
    </xf>
    <xf numFmtId="0" fontId="15" fillId="0" borderId="0" xfId="7" applyFont="1" applyFill="1" applyBorder="1"/>
    <xf numFmtId="0" fontId="15" fillId="0" borderId="0" xfId="6" applyFont="1" applyFill="1" applyBorder="1"/>
    <xf numFmtId="0" fontId="16" fillId="0" borderId="0" xfId="5" applyFont="1"/>
    <xf numFmtId="0" fontId="17" fillId="0" borderId="0" xfId="5" applyFont="1"/>
    <xf numFmtId="0" fontId="14" fillId="6" borderId="0" xfId="5" applyFont="1" applyFill="1"/>
  </cellXfs>
  <cellStyles count="8">
    <cellStyle name="Comma" xfId="3" builtinId="3"/>
    <cellStyle name="Hyperlink 2" xfId="6" xr:uid="{325B5BD7-7F47-466C-846E-993B2C347098}"/>
    <cellStyle name="Hyperlink 3" xfId="7" xr:uid="{7A889CC5-2372-4C29-A7AD-B1B1FC542D6B}"/>
    <cellStyle name="Normal" xfId="0" builtinId="0"/>
    <cellStyle name="Normal 2" xfId="5" xr:uid="{8B471D69-A3B1-48BD-8AD1-FB50B48A58C5}"/>
    <cellStyle name="Normal 42" xfId="2" xr:uid="{62619BCA-0BB7-4512-8FC2-98E2274F4E03}"/>
    <cellStyle name="Percent" xfId="4" builtinId="5"/>
    <cellStyle name="Standard 17" xfId="1" xr:uid="{33148D94-88F1-45D3-AC73-BA2BE0235FFD}"/>
  </cellStyles>
  <dxfs count="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ptos Narrow"/>
        <family val="2"/>
        <scheme val="minor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ptos Narrow"/>
        <family val="2"/>
        <scheme val="minor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ptos Narrow"/>
        <family val="2"/>
        <scheme val="minor"/>
      </font>
    </dxf>
    <dxf>
      <font>
        <b/>
      </font>
      <fill>
        <patternFill patternType="solid">
          <fgColor indexed="64"/>
          <bgColor theme="0" tint="-4.9989318521683403E-2"/>
        </patternFill>
      </fill>
    </dxf>
  </dxfs>
  <tableStyles count="0" defaultTableStyle="TableStyleMedium2" defaultPivotStyle="PivotStyleLight16"/>
  <colors>
    <mruColors>
      <color rgb="FFF8E7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Sales</a:t>
            </a:r>
            <a:r>
              <a:rPr lang="en-US" baseline="0"/>
              <a:t> Actual vs. Plan</a:t>
            </a:r>
            <a:endParaRPr lang="en-US"/>
          </a:p>
        </c:rich>
      </c:tx>
      <c:layout>
        <c:manualLayout>
          <c:xMode val="edge"/>
          <c:yMode val="edge"/>
          <c:x val="4.9307449536532079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'Dashboard '!$C$5:$C$6</c:f>
              <c:strCache>
                <c:ptCount val="2"/>
                <c:pt idx="0">
                  <c:v>Actual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cat>
            <c:strRef>
              <c:f>'Dashboard '!$B$7:$B$16</c:f>
              <c:strCache>
                <c:ptCount val="10"/>
                <c:pt idx="0">
                  <c:v>Atlanta</c:v>
                </c:pt>
                <c:pt idx="1">
                  <c:v>Brooklyn</c:v>
                </c:pt>
                <c:pt idx="2">
                  <c:v>Detroit</c:v>
                </c:pt>
                <c:pt idx="3">
                  <c:v>Madison</c:v>
                </c:pt>
                <c:pt idx="4">
                  <c:v>Miami</c:v>
                </c:pt>
                <c:pt idx="5">
                  <c:v>New York City</c:v>
                </c:pt>
                <c:pt idx="6">
                  <c:v>Portland</c:v>
                </c:pt>
                <c:pt idx="7">
                  <c:v>San Diego</c:v>
                </c:pt>
                <c:pt idx="8">
                  <c:v>San Jose</c:v>
                </c:pt>
                <c:pt idx="9">
                  <c:v>Seattle</c:v>
                </c:pt>
              </c:strCache>
            </c:strRef>
          </c:cat>
          <c:val>
            <c:numRef>
              <c:f>'Dashboard '!$C$7:$C$16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C-4657-8EE6-1006AC959BED}"/>
            </c:ext>
          </c:extLst>
        </c:ser>
        <c:ser>
          <c:idx val="1"/>
          <c:order val="1"/>
          <c:tx>
            <c:strRef>
              <c:f>'Dashboard '!$E$5:$E$6</c:f>
              <c:strCache>
                <c:ptCount val="2"/>
                <c:pt idx="0">
                  <c:v>Plan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invertIfNegative val="0"/>
          <c:cat>
            <c:strRef>
              <c:f>'Dashboard '!$B$7:$B$16</c:f>
              <c:strCache>
                <c:ptCount val="10"/>
                <c:pt idx="0">
                  <c:v>Atlanta</c:v>
                </c:pt>
                <c:pt idx="1">
                  <c:v>Brooklyn</c:v>
                </c:pt>
                <c:pt idx="2">
                  <c:v>Detroit</c:v>
                </c:pt>
                <c:pt idx="3">
                  <c:v>Madison</c:v>
                </c:pt>
                <c:pt idx="4">
                  <c:v>Miami</c:v>
                </c:pt>
                <c:pt idx="5">
                  <c:v>New York City</c:v>
                </c:pt>
                <c:pt idx="6">
                  <c:v>Portland</c:v>
                </c:pt>
                <c:pt idx="7">
                  <c:v>San Diego</c:v>
                </c:pt>
                <c:pt idx="8">
                  <c:v>San Jose</c:v>
                </c:pt>
                <c:pt idx="9">
                  <c:v>Seattle</c:v>
                </c:pt>
              </c:strCache>
            </c:strRef>
          </c:cat>
          <c:val>
            <c:numRef>
              <c:f>'Dashboard '!$E$7:$E$16</c:f>
              <c:numCache>
                <c:formatCode>#,##0</c:formatCode>
                <c:ptCount val="10"/>
                <c:pt idx="0">
                  <c:v>2080682</c:v>
                </c:pt>
                <c:pt idx="1">
                  <c:v>15148551</c:v>
                </c:pt>
                <c:pt idx="2">
                  <c:v>3248233</c:v>
                </c:pt>
                <c:pt idx="3">
                  <c:v>6069339</c:v>
                </c:pt>
                <c:pt idx="4">
                  <c:v>8499672</c:v>
                </c:pt>
                <c:pt idx="5">
                  <c:v>9502914</c:v>
                </c:pt>
                <c:pt idx="6">
                  <c:v>16742788</c:v>
                </c:pt>
                <c:pt idx="7">
                  <c:v>10835588</c:v>
                </c:pt>
                <c:pt idx="8">
                  <c:v>12698777</c:v>
                </c:pt>
                <c:pt idx="9">
                  <c:v>12238600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6C-4657-8EE6-1006AC959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20165488"/>
        <c:axId val="1907790768"/>
      </c:barChart>
      <c:catAx>
        <c:axId val="72016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7790768"/>
        <c:crosses val="autoZero"/>
        <c:auto val="1"/>
        <c:lblAlgn val="ctr"/>
        <c:lblOffset val="100"/>
        <c:noMultiLvlLbl val="0"/>
      </c:catAx>
      <c:valAx>
        <c:axId val="190779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,,\ &quot;M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016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382679856402905"/>
          <c:y val="3.2985564304461902E-2"/>
          <c:w val="0.1662050407834652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4.5159667541557265E-2"/>
          <c:y val="0.462962962962962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674216265061046"/>
          <c:y val="8.8211166785969922E-2"/>
          <c:w val="0.76761026079783667"/>
          <c:h val="0.8414183965640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'Dashboard '!$F$5:$F$6</c:f>
              <c:strCache>
                <c:ptCount val="2"/>
                <c:pt idx="0">
                  <c:v>Δ PY %</c:v>
                </c:pt>
              </c:strCache>
            </c:strRef>
          </c:tx>
          <c:spPr>
            <a:solidFill>
              <a:srgbClr val="D9F2D0"/>
            </a:solidFill>
            <a:ln>
              <a:noFill/>
            </a:ln>
            <a:effectLst/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'Dashboard '!$B$7:$B$16</c:f>
              <c:strCache>
                <c:ptCount val="10"/>
                <c:pt idx="0">
                  <c:v>Atlanta</c:v>
                </c:pt>
                <c:pt idx="1">
                  <c:v>Brooklyn</c:v>
                </c:pt>
                <c:pt idx="2">
                  <c:v>Detroit</c:v>
                </c:pt>
                <c:pt idx="3">
                  <c:v>Madison</c:v>
                </c:pt>
                <c:pt idx="4">
                  <c:v>Miami</c:v>
                </c:pt>
                <c:pt idx="5">
                  <c:v>New York City</c:v>
                </c:pt>
                <c:pt idx="6">
                  <c:v>Portland</c:v>
                </c:pt>
                <c:pt idx="7">
                  <c:v>San Diego</c:v>
                </c:pt>
                <c:pt idx="8">
                  <c:v>San Jose</c:v>
                </c:pt>
                <c:pt idx="9">
                  <c:v>Seattle</c:v>
                </c:pt>
              </c:strCache>
            </c:strRef>
          </c:cat>
          <c:val>
            <c:numRef>
              <c:f>'Dashboard '!$F$7:$F$16</c:f>
              <c:numCache>
                <c:formatCode>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BE3D6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6373-435F-B924-62FF4CD73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5305952"/>
        <c:axId val="728599920"/>
      </c:barChart>
      <c:catAx>
        <c:axId val="57530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8599920"/>
        <c:crosses val="autoZero"/>
        <c:auto val="1"/>
        <c:lblAlgn val="ctr"/>
        <c:lblOffset val="100"/>
        <c:noMultiLvlLbl val="0"/>
      </c:catAx>
      <c:valAx>
        <c:axId val="72859992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575305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Δ </a:t>
            </a:r>
            <a:r>
              <a:rPr lang="en-US"/>
              <a:t>PL %</a:t>
            </a:r>
          </a:p>
        </c:rich>
      </c:tx>
      <c:layout>
        <c:manualLayout>
          <c:xMode val="edge"/>
          <c:yMode val="edge"/>
          <c:x val="4.5159667541557265E-2"/>
          <c:y val="0.46296296296296297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674216265061046"/>
          <c:y val="8.8211166785969922E-2"/>
          <c:w val="0.76761026079783667"/>
          <c:h val="0.8414183965640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'Dashboard '!$G$5:$G$6</c:f>
              <c:strCache>
                <c:ptCount val="2"/>
                <c:pt idx="0">
                  <c:v>Δ PL %</c:v>
                </c:pt>
              </c:strCache>
            </c:strRef>
          </c:tx>
          <c:spPr>
            <a:solidFill>
              <a:srgbClr val="D9F2D0"/>
            </a:solidFill>
            <a:ln>
              <a:noFill/>
            </a:ln>
            <a:effectLst/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'Dashboard '!$B$7:$B$16</c:f>
              <c:strCache>
                <c:ptCount val="10"/>
                <c:pt idx="0">
                  <c:v>Atlanta</c:v>
                </c:pt>
                <c:pt idx="1">
                  <c:v>Brooklyn</c:v>
                </c:pt>
                <c:pt idx="2">
                  <c:v>Detroit</c:v>
                </c:pt>
                <c:pt idx="3">
                  <c:v>Madison</c:v>
                </c:pt>
                <c:pt idx="4">
                  <c:v>Miami</c:v>
                </c:pt>
                <c:pt idx="5">
                  <c:v>New York City</c:v>
                </c:pt>
                <c:pt idx="6">
                  <c:v>Portland</c:v>
                </c:pt>
                <c:pt idx="7">
                  <c:v>San Diego</c:v>
                </c:pt>
                <c:pt idx="8">
                  <c:v>San Jose</c:v>
                </c:pt>
                <c:pt idx="9">
                  <c:v>Seattle</c:v>
                </c:pt>
              </c:strCache>
            </c:strRef>
          </c:cat>
          <c:val>
            <c:numRef>
              <c:f>'Dashboard '!$G$7:$G$16</c:f>
              <c:numCache>
                <c:formatCode>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BE3D6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C314-4301-9C30-5BB214423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5305952"/>
        <c:axId val="728599920"/>
      </c:barChart>
      <c:catAx>
        <c:axId val="57530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8599920"/>
        <c:crosses val="autoZero"/>
        <c:auto val="1"/>
        <c:lblAlgn val="ctr"/>
        <c:lblOffset val="100"/>
        <c:noMultiLvlLbl val="0"/>
      </c:catAx>
      <c:valAx>
        <c:axId val="72859992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575305952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sv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s://www.xelplus.com/courses" TargetMode="External"/><Relationship Id="rId6" Type="http://schemas.openxmlformats.org/officeDocument/2006/relationships/hyperlink" Target="https://www.xelplus.com/" TargetMode="External"/><Relationship Id="rId5" Type="http://schemas.openxmlformats.org/officeDocument/2006/relationships/image" Target="../media/image3.png"/><Relationship Id="rId4" Type="http://schemas.openxmlformats.org/officeDocument/2006/relationships/hyperlink" Target="https://www.xelplus.com/courses/" TargetMode="External"/><Relationship Id="rId9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7.png"/><Relationship Id="rId4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microsoft.com/office/2011/relationships/webextension" Target="../webextensions/webextension1.xml"/><Relationship Id="rId1" Type="http://schemas.openxmlformats.org/officeDocument/2006/relationships/image" Target="../media/image7.png"/><Relationship Id="rId5" Type="http://schemas.openxmlformats.org/officeDocument/2006/relationships/image" Target="../media/image9.png"/><Relationship Id="rId4" Type="http://schemas.microsoft.com/office/2011/relationships/webextension" Target="../webextensions/webextension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128694</xdr:colOff>
      <xdr:row>11</xdr:row>
      <xdr:rowOff>114906</xdr:rowOff>
    </xdr:from>
    <xdr:to>
      <xdr:col>11</xdr:col>
      <xdr:colOff>127000</xdr:colOff>
      <xdr:row>19</xdr:row>
      <xdr:rowOff>3632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6EA69F-8215-4381-931D-8196FC9C0763}"/>
            </a:ext>
          </a:extLst>
        </xdr:cNvPr>
        <xdr:cNvSpPr/>
      </xdr:nvSpPr>
      <xdr:spPr>
        <a:xfrm>
          <a:off x="7656165" y="4844749"/>
          <a:ext cx="3383764" cy="1750183"/>
        </a:xfrm>
        <a:prstGeom prst="roundRect">
          <a:avLst/>
        </a:prstGeom>
        <a:solidFill>
          <a:srgbClr val="FEF6F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200" b="0" i="1">
            <a:solidFill>
              <a:schemeClr val="tx1">
                <a:lumMod val="75000"/>
                <a:lumOff val="25000"/>
              </a:schemeClr>
            </a:solidFill>
            <a:effectLst/>
            <a:latin typeface="Aptos" panose="020B0004020202020204" pitchFamily="34" charset="0"/>
            <a:ea typeface="+mn-ea"/>
            <a:cs typeface="+mn-cs"/>
          </a:endParaRPr>
        </a:p>
        <a:p>
          <a:pPr algn="l"/>
          <a:endParaRPr lang="en-AT" sz="1200" b="0" i="0">
            <a:solidFill>
              <a:schemeClr val="tx1">
                <a:lumMod val="75000"/>
                <a:lumOff val="25000"/>
              </a:schemeClr>
            </a:solidFill>
            <a:effectLst/>
            <a:latin typeface="Aptos" panose="020B0004020202020204" pitchFamily="34" charset="0"/>
            <a:ea typeface="+mn-ea"/>
            <a:cs typeface="+mn-cs"/>
          </a:endParaRPr>
        </a:p>
        <a:p>
          <a:pPr algn="l"/>
          <a:r>
            <a:rPr lang="en-US" sz="12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  <a:t>This course has enabled me to </a:t>
          </a:r>
          <a:r>
            <a:rPr lang="en-US" sz="1200" b="1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  <a:t>finish jobs in 5-10% of the time</a:t>
          </a:r>
          <a:r>
            <a:rPr lang="en-US" sz="12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  <a:t> due to my ability to process Excel so far. </a:t>
          </a:r>
          <a:endParaRPr lang="en-AT" sz="1200" b="0" i="0">
            <a:solidFill>
              <a:schemeClr val="tx1">
                <a:lumMod val="75000"/>
                <a:lumOff val="25000"/>
              </a:schemeClr>
            </a:solidFill>
            <a:effectLst/>
            <a:latin typeface="Aptos" panose="020B0004020202020204" pitchFamily="34" charset="0"/>
            <a:ea typeface="+mn-ea"/>
            <a:cs typeface="+mn-cs"/>
          </a:endParaRPr>
        </a:p>
        <a:p>
          <a:pPr algn="l"/>
          <a:r>
            <a:rPr lang="en-US" sz="12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  <a:t>It has also given me the </a:t>
          </a:r>
          <a:r>
            <a:rPr lang="en-US" sz="1200" b="1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  <a:t>confidence</a:t>
          </a:r>
          <a:r>
            <a:rPr lang="en-US" sz="12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  <a:t> to better get around Excel.</a:t>
          </a:r>
        </a:p>
        <a:p>
          <a:pPr algn="l"/>
          <a:r>
            <a:rPr lang="en-US" sz="1200" b="1" i="1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  <a:t>-</a:t>
          </a:r>
          <a:r>
            <a:rPr lang="en-US" sz="1200" b="1" i="1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  <a:t> </a:t>
          </a:r>
          <a:r>
            <a:rPr lang="en-US" sz="1200" b="1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  <a:t>Mitchell Ryan </a:t>
          </a:r>
          <a:endParaRPr lang="en-US" sz="1200" i="1">
            <a:solidFill>
              <a:schemeClr val="tx1">
                <a:lumMod val="75000"/>
                <a:lumOff val="25000"/>
              </a:schemeClr>
            </a:solidFill>
            <a:latin typeface="Aptos" panose="020B0004020202020204" pitchFamily="34" charset="0"/>
          </a:endParaRPr>
        </a:p>
      </xdr:txBody>
    </xdr:sp>
    <xdr:clientData/>
  </xdr:twoCellAnchor>
  <xdr:twoCellAnchor>
    <xdr:from>
      <xdr:col>5</xdr:col>
      <xdr:colOff>347096</xdr:colOff>
      <xdr:row>11</xdr:row>
      <xdr:rowOff>294099</xdr:rowOff>
    </xdr:from>
    <xdr:to>
      <xdr:col>5</xdr:col>
      <xdr:colOff>571724</xdr:colOff>
      <xdr:row>11</xdr:row>
      <xdr:rowOff>441928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69466C-B234-4A7D-B526-D389FADB1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74567" y="5023942"/>
          <a:ext cx="224628" cy="147829"/>
        </a:xfrm>
        <a:prstGeom prst="rect">
          <a:avLst/>
        </a:prstGeom>
      </xdr:spPr>
    </xdr:pic>
    <xdr:clientData/>
  </xdr:twoCellAnchor>
  <xdr:twoCellAnchor>
    <xdr:from>
      <xdr:col>1</xdr:col>
      <xdr:colOff>169333</xdr:colOff>
      <xdr:row>11</xdr:row>
      <xdr:rowOff>120951</xdr:rowOff>
    </xdr:from>
    <xdr:to>
      <xdr:col>2</xdr:col>
      <xdr:colOff>3628572</xdr:colOff>
      <xdr:row>18</xdr:row>
      <xdr:rowOff>169333</xdr:rowOff>
    </xdr:to>
    <xdr:sp macro="" textlink="">
      <xdr:nvSpPr>
        <xdr:cNvPr id="4" name="Rectangle: Rounded Corner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69E07A-C140-4946-8666-B0CD850914A5}"/>
            </a:ext>
          </a:extLst>
        </xdr:cNvPr>
        <xdr:cNvSpPr/>
      </xdr:nvSpPr>
      <xdr:spPr>
        <a:xfrm>
          <a:off x="272747" y="4850794"/>
          <a:ext cx="3676954" cy="1724782"/>
        </a:xfrm>
        <a:prstGeom prst="roundRect">
          <a:avLst/>
        </a:prstGeom>
        <a:solidFill>
          <a:srgbClr val="FEF6F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200" b="0" i="0">
            <a:solidFill>
              <a:schemeClr val="tx1">
                <a:lumMod val="75000"/>
                <a:lumOff val="25000"/>
              </a:schemeClr>
            </a:solidFill>
            <a:effectLst/>
            <a:latin typeface="Aptos" panose="020B0004020202020204" pitchFamily="34" charset="0"/>
            <a:ea typeface="+mn-ea"/>
            <a:cs typeface="+mn-cs"/>
          </a:endParaRPr>
        </a:p>
        <a:p>
          <a:pPr algn="l"/>
          <a:endParaRPr lang="en-AT" sz="1200" b="0" i="0">
            <a:solidFill>
              <a:schemeClr val="tx1">
                <a:lumMod val="75000"/>
                <a:lumOff val="25000"/>
              </a:schemeClr>
            </a:solidFill>
            <a:effectLst/>
            <a:latin typeface="Aptos" panose="020B0004020202020204" pitchFamily="34" charset="0"/>
            <a:ea typeface="+mn-ea"/>
            <a:cs typeface="+mn-cs"/>
          </a:endParaRPr>
        </a:p>
        <a:p>
          <a:pPr algn="l"/>
          <a:r>
            <a:rPr lang="en-US" sz="12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  <a:t>The Black Belt Bundle gave me </a:t>
          </a:r>
          <a:r>
            <a:rPr lang="en-US" sz="1200" b="1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  <a:t>'AH-HA' moments</a:t>
          </a:r>
          <a:r>
            <a:rPr lang="en-US" sz="12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  <a:t> every step of the way. </a:t>
          </a:r>
          <a:endParaRPr lang="en-AT" sz="1200" b="0" i="0">
            <a:solidFill>
              <a:schemeClr val="tx1">
                <a:lumMod val="75000"/>
                <a:lumOff val="25000"/>
              </a:schemeClr>
            </a:solidFill>
            <a:effectLst/>
            <a:latin typeface="Aptos" panose="020B0004020202020204" pitchFamily="34" charset="0"/>
            <a:ea typeface="+mn-ea"/>
            <a:cs typeface="+mn-cs"/>
          </a:endParaRPr>
        </a:p>
        <a:p>
          <a:pPr algn="l"/>
          <a:r>
            <a:rPr lang="en-US" sz="12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  <a:t>I'm now able to use </a:t>
          </a:r>
          <a:r>
            <a:rPr lang="en-US" sz="1200" b="1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  <a:t>Power Query</a:t>
          </a:r>
          <a:r>
            <a:rPr lang="en-US" sz="12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  <a:t> and</a:t>
          </a:r>
          <a:r>
            <a:rPr lang="en-AT" sz="12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  <a:t> </a:t>
          </a:r>
          <a:r>
            <a:rPr lang="en-US" sz="12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  <a:t>create dashboards in </a:t>
          </a:r>
          <a:r>
            <a:rPr lang="en-US" sz="1200" b="1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  <a:t>no time</a:t>
          </a:r>
          <a:r>
            <a:rPr lang="en-US" sz="12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  <a:t>!</a:t>
          </a:r>
          <a:r>
            <a:rPr lang="en-AT" sz="12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  <a:t> </a:t>
          </a:r>
          <a:r>
            <a:rPr lang="en-US" sz="12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  <a:t>I'm very excited about it!</a:t>
          </a:r>
        </a:p>
        <a:p>
          <a:pPr algn="l"/>
          <a:r>
            <a:rPr lang="en-US" sz="1200" b="1" i="1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  <a:t>-</a:t>
          </a:r>
          <a:r>
            <a:rPr lang="en-US" sz="1200" b="1" i="1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  <a:t> </a:t>
          </a:r>
          <a:r>
            <a:rPr lang="en-US" sz="1200" b="1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  <a:t>Christian Fiset </a:t>
          </a:r>
          <a:br>
            <a:rPr lang="en-US" sz="12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</a:br>
          <a:endParaRPr lang="en-US" sz="1200" i="1">
            <a:solidFill>
              <a:schemeClr val="tx1">
                <a:lumMod val="75000"/>
                <a:lumOff val="25000"/>
              </a:schemeClr>
            </a:solidFill>
            <a:latin typeface="Aptos" panose="020B0004020202020204" pitchFamily="34" charset="0"/>
          </a:endParaRPr>
        </a:p>
      </xdr:txBody>
    </xdr:sp>
    <xdr:clientData/>
  </xdr:twoCellAnchor>
  <xdr:twoCellAnchor>
    <xdr:from>
      <xdr:col>2</xdr:col>
      <xdr:colOff>148530</xdr:colOff>
      <xdr:row>11</xdr:row>
      <xdr:rowOff>273232</xdr:rowOff>
    </xdr:from>
    <xdr:to>
      <xdr:col>2</xdr:col>
      <xdr:colOff>351819</xdr:colOff>
      <xdr:row>11</xdr:row>
      <xdr:rowOff>439347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55E6021-CF18-4504-9BBE-5C71FAE22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9659" y="5003075"/>
          <a:ext cx="203289" cy="166115"/>
        </a:xfrm>
        <a:prstGeom prst="rect">
          <a:avLst/>
        </a:prstGeom>
      </xdr:spPr>
    </xdr:pic>
    <xdr:clientData/>
  </xdr:twoCellAnchor>
  <xdr:twoCellAnchor editAs="oneCell">
    <xdr:from>
      <xdr:col>2</xdr:col>
      <xdr:colOff>2350054</xdr:colOff>
      <xdr:row>4</xdr:row>
      <xdr:rowOff>1150065</xdr:rowOff>
    </xdr:from>
    <xdr:to>
      <xdr:col>2</xdr:col>
      <xdr:colOff>3397368</xdr:colOff>
      <xdr:row>7</xdr:row>
      <xdr:rowOff>291577</xdr:rowOff>
    </xdr:to>
    <xdr:pic>
      <xdr:nvPicPr>
        <xdr:cNvPr id="6" name="Google Shape;59;p13">
          <a:extLst>
            <a:ext uri="{FF2B5EF4-FFF2-40B4-BE49-F238E27FC236}">
              <a16:creationId xmlns:a16="http://schemas.microsoft.com/office/drawing/2014/main" id="{635489DA-DA89-46BD-8E58-5CDD18ADB7FB}"/>
            </a:ext>
          </a:extLst>
        </xdr:cNvPr>
        <xdr:cNvPicPr preferRelativeResize="0"/>
      </xdr:nvPicPr>
      <xdr:blipFill>
        <a:blip xmlns:r="http://schemas.openxmlformats.org/officeDocument/2006/relationships" r:embed="rId3">
          <a:alphaModFix/>
        </a:blip>
        <a:stretch>
          <a:fillRect/>
        </a:stretch>
      </xdr:blipFill>
      <xdr:spPr>
        <a:xfrm rot="21080234">
          <a:off x="2671183" y="2657736"/>
          <a:ext cx="1047314" cy="99752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3698721</xdr:colOff>
      <xdr:row>6</xdr:row>
      <xdr:rowOff>74385</xdr:rowOff>
    </xdr:from>
    <xdr:to>
      <xdr:col>5</xdr:col>
      <xdr:colOff>314478</xdr:colOff>
      <xdr:row>8</xdr:row>
      <xdr:rowOff>76198</xdr:rowOff>
    </xdr:to>
    <xdr:sp macro="" textlink="">
      <xdr:nvSpPr>
        <xdr:cNvPr id="7" name="Google Shape;62;p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709B0F5-0E37-4CAA-91D7-6AB98998FF37}"/>
            </a:ext>
          </a:extLst>
        </xdr:cNvPr>
        <xdr:cNvSpPr/>
      </xdr:nvSpPr>
      <xdr:spPr>
        <a:xfrm>
          <a:off x="4019850" y="3312885"/>
          <a:ext cx="3822099" cy="507999"/>
        </a:xfrm>
        <a:prstGeom prst="roundRect">
          <a:avLst>
            <a:gd name="adj" fmla="val 50000"/>
          </a:avLst>
        </a:prstGeom>
        <a:solidFill>
          <a:srgbClr val="EC4C4C"/>
        </a:solidFill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400"/>
            <a:buFont typeface="Noto Sans Symbols"/>
            <a:buNone/>
          </a:pPr>
          <a:r>
            <a:rPr lang="en-AT" sz="1600" b="1" i="0">
              <a:solidFill>
                <a:schemeClr val="lt1"/>
              </a:solidFill>
              <a:latin typeface="Proxima Nova"/>
              <a:ea typeface="Proxima Nova"/>
              <a:cs typeface="Proxima Nova"/>
              <a:sym typeface="Proxima Nova"/>
            </a:rPr>
            <a:t>Join Our </a:t>
          </a:r>
          <a:r>
            <a:rPr lang="en-US" sz="1600" b="1" i="0">
              <a:solidFill>
                <a:schemeClr val="lt1"/>
              </a:solidFill>
              <a:latin typeface="Proxima Nova"/>
              <a:ea typeface="Proxima Nova"/>
              <a:cs typeface="Proxima Nova"/>
              <a:sym typeface="Proxima Nova"/>
            </a:rPr>
            <a:t>Bestselling Courses Now</a:t>
          </a:r>
        </a:p>
      </xdr:txBody>
    </xdr:sp>
    <xdr:clientData/>
  </xdr:twoCellAnchor>
  <xdr:twoCellAnchor>
    <xdr:from>
      <xdr:col>2</xdr:col>
      <xdr:colOff>3840239</xdr:colOff>
      <xdr:row>11</xdr:row>
      <xdr:rowOff>133047</xdr:rowOff>
    </xdr:from>
    <xdr:to>
      <xdr:col>4</xdr:col>
      <xdr:colOff>622904</xdr:colOff>
      <xdr:row>18</xdr:row>
      <xdr:rowOff>181429</xdr:rowOff>
    </xdr:to>
    <xdr:sp macro="" textlink="">
      <xdr:nvSpPr>
        <xdr:cNvPr id="8" name="Rectangle: Rounded Corners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4C9104-DB03-4A72-BDF1-F94C6FA465BC}"/>
            </a:ext>
          </a:extLst>
        </xdr:cNvPr>
        <xdr:cNvSpPr/>
      </xdr:nvSpPr>
      <xdr:spPr>
        <a:xfrm>
          <a:off x="4161368" y="4862890"/>
          <a:ext cx="3346750" cy="1724782"/>
        </a:xfrm>
        <a:prstGeom prst="roundRect">
          <a:avLst/>
        </a:prstGeom>
        <a:solidFill>
          <a:srgbClr val="E7F3EE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200" b="0" i="0">
            <a:solidFill>
              <a:schemeClr val="tx1">
                <a:lumMod val="75000"/>
                <a:lumOff val="25000"/>
              </a:schemeClr>
            </a:solidFill>
            <a:effectLst/>
            <a:latin typeface="Aptos" panose="020B0004020202020204" pitchFamily="34" charset="0"/>
            <a:ea typeface="+mn-ea"/>
            <a:cs typeface="+mn-cs"/>
          </a:endParaRPr>
        </a:p>
        <a:p>
          <a:pPr algn="l"/>
          <a:endParaRPr lang="en-AT" sz="1200" b="0" i="0">
            <a:solidFill>
              <a:schemeClr val="tx1">
                <a:lumMod val="75000"/>
                <a:lumOff val="25000"/>
              </a:schemeClr>
            </a:solidFill>
            <a:effectLst/>
            <a:latin typeface="Aptos" panose="020B0004020202020204" pitchFamily="34" charset="0"/>
            <a:ea typeface="+mn-ea"/>
            <a:cs typeface="+mn-cs"/>
          </a:endParaRPr>
        </a:p>
        <a:p>
          <a:pPr algn="l"/>
          <a:r>
            <a:rPr lang="en-AT" sz="12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  <a:t>Absolutely eye-opening;</a:t>
          </a:r>
          <a:r>
            <a:rPr lang="en-AT" sz="1200" b="0" i="0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  <a:t> Leila is an expert instructor who </a:t>
          </a:r>
          <a:r>
            <a:rPr lang="en-AT" sz="1200" b="1" i="0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  <a:t>makes learning Excel enjoyable </a:t>
          </a:r>
          <a:r>
            <a:rPr lang="en-AT" sz="1200" b="0" i="0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  <a:t>and easy to follow. </a:t>
          </a:r>
          <a:endParaRPr lang="en-US" sz="1200" b="0" i="0">
            <a:solidFill>
              <a:schemeClr val="tx1">
                <a:lumMod val="75000"/>
                <a:lumOff val="25000"/>
              </a:schemeClr>
            </a:solidFill>
            <a:effectLst/>
            <a:latin typeface="Aptos" panose="020B0004020202020204" pitchFamily="34" charset="0"/>
            <a:ea typeface="+mn-ea"/>
            <a:cs typeface="+mn-cs"/>
          </a:endParaRPr>
        </a:p>
        <a:p>
          <a:pPr algn="l"/>
          <a:r>
            <a:rPr lang="en-US" sz="1200" b="1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  <a:t>-</a:t>
          </a:r>
          <a:r>
            <a:rPr lang="en-US" sz="1200" b="1" i="0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  <a:t> </a:t>
          </a:r>
          <a:r>
            <a:rPr lang="en-AT" sz="1200" b="1" i="0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  <a:t>Aimee Schumacher</a:t>
          </a:r>
          <a:r>
            <a:rPr lang="en-US" sz="1200" b="1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  <a:t> </a:t>
          </a:r>
          <a:br>
            <a:rPr lang="en-US" sz="12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ptos" panose="020B0004020202020204" pitchFamily="34" charset="0"/>
              <a:ea typeface="+mn-ea"/>
              <a:cs typeface="+mn-cs"/>
            </a:rPr>
          </a:br>
          <a:endParaRPr lang="en-US" sz="1200" i="1">
            <a:solidFill>
              <a:schemeClr val="tx1">
                <a:lumMod val="75000"/>
                <a:lumOff val="25000"/>
              </a:schemeClr>
            </a:solidFill>
            <a:latin typeface="Aptos" panose="020B0004020202020204" pitchFamily="34" charset="0"/>
          </a:endParaRPr>
        </a:p>
      </xdr:txBody>
    </xdr:sp>
    <xdr:clientData/>
  </xdr:twoCellAnchor>
  <xdr:twoCellAnchor editAs="oneCell">
    <xdr:from>
      <xdr:col>2</xdr:col>
      <xdr:colOff>4025053</xdr:colOff>
      <xdr:row>11</xdr:row>
      <xdr:rowOff>321613</xdr:rowOff>
    </xdr:from>
    <xdr:to>
      <xdr:col>2</xdr:col>
      <xdr:colOff>4228342</xdr:colOff>
      <xdr:row>11</xdr:row>
      <xdr:rowOff>487728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3D569BD-1F3E-4BD3-83A6-25B0DC7B3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46182" y="5051456"/>
          <a:ext cx="203289" cy="166115"/>
        </a:xfrm>
        <a:prstGeom prst="rect">
          <a:avLst/>
        </a:prstGeom>
      </xdr:spPr>
    </xdr:pic>
    <xdr:clientData/>
  </xdr:twoCellAnchor>
  <xdr:twoCellAnchor editAs="oneCell">
    <xdr:from>
      <xdr:col>7</xdr:col>
      <xdr:colOff>56039</xdr:colOff>
      <xdr:row>8</xdr:row>
      <xdr:rowOff>206970</xdr:rowOff>
    </xdr:from>
    <xdr:to>
      <xdr:col>11</xdr:col>
      <xdr:colOff>5445</xdr:colOff>
      <xdr:row>10</xdr:row>
      <xdr:rowOff>336246</xdr:rowOff>
    </xdr:to>
    <xdr:pic>
      <xdr:nvPicPr>
        <xdr:cNvPr id="10" name="Picture 9" descr="Logo&#10;&#10;Description automatically generated with medium confidence">
          <a:extLst>
            <a:ext uri="{FF2B5EF4-FFF2-40B4-BE49-F238E27FC236}">
              <a16:creationId xmlns:a16="http://schemas.microsoft.com/office/drawing/2014/main" id="{44DC5892-402E-4D19-BD25-A62D6C57F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68025" y="3951656"/>
          <a:ext cx="2050349" cy="733433"/>
        </a:xfrm>
        <a:prstGeom prst="rect">
          <a:avLst/>
        </a:prstGeom>
      </xdr:spPr>
    </xdr:pic>
    <xdr:clientData/>
  </xdr:twoCellAnchor>
  <xdr:twoCellAnchor editAs="oneCell">
    <xdr:from>
      <xdr:col>2</xdr:col>
      <xdr:colOff>1601635</xdr:colOff>
      <xdr:row>0</xdr:row>
      <xdr:rowOff>114977</xdr:rowOff>
    </xdr:from>
    <xdr:to>
      <xdr:col>2</xdr:col>
      <xdr:colOff>3728582</xdr:colOff>
      <xdr:row>0</xdr:row>
      <xdr:rowOff>652597</xdr:rowOff>
    </xdr:to>
    <xdr:pic>
      <xdr:nvPicPr>
        <xdr:cNvPr id="11" name="Graphic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C8BE6F7-0E0D-4169-AECB-4523F9817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922764" y="114977"/>
          <a:ext cx="2126947" cy="537620"/>
        </a:xfrm>
        <a:prstGeom prst="rect">
          <a:avLst/>
        </a:prstGeom>
      </xdr:spPr>
    </xdr:pic>
    <xdr:clientData/>
  </xdr:twoCellAnchor>
  <xdr:oneCellAnchor>
    <xdr:from>
      <xdr:col>1</xdr:col>
      <xdr:colOff>132442</xdr:colOff>
      <xdr:row>9</xdr:row>
      <xdr:rowOff>124428</xdr:rowOff>
    </xdr:from>
    <xdr:ext cx="4868938" cy="44856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FF386E7E-AFFB-4464-93E8-618BF040EFB2}"/>
            </a:ext>
          </a:extLst>
        </xdr:cNvPr>
        <xdr:cNvSpPr txBox="1"/>
      </xdr:nvSpPr>
      <xdr:spPr>
        <a:xfrm>
          <a:off x="235856" y="4288214"/>
          <a:ext cx="4868938" cy="448563"/>
        </a:xfrm>
        <a:prstGeom prst="roundRect">
          <a:avLst/>
        </a:prstGeom>
        <a:solidFill>
          <a:schemeClr val="bg1">
            <a:lumMod val="9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AT" sz="2000" b="1" baseline="0">
              <a:solidFill>
                <a:srgbClr val="363636"/>
              </a:solidFill>
              <a:latin typeface="Aptos" panose="020B0004020202020204" pitchFamily="34" charset="0"/>
              <a:ea typeface="Roboto Black" panose="02000000000000000000" pitchFamily="2" charset="0"/>
              <a:cs typeface="Roboto Black" panose="02000000000000000000" pitchFamily="2" charset="0"/>
            </a:rPr>
            <a:t>Here’s What Our Students Are Saying:</a:t>
          </a:r>
          <a:endParaRPr lang="en-GB" sz="2000" b="1">
            <a:solidFill>
              <a:srgbClr val="EC4C4C"/>
            </a:solidFill>
            <a:latin typeface="Aptos" panose="020B0004020202020204" pitchFamily="34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oneCellAnchor>
  <xdr:twoCellAnchor editAs="oneCell">
    <xdr:from>
      <xdr:col>3</xdr:col>
      <xdr:colOff>1</xdr:colOff>
      <xdr:row>0</xdr:row>
      <xdr:rowOff>0</xdr:rowOff>
    </xdr:from>
    <xdr:to>
      <xdr:col>5</xdr:col>
      <xdr:colOff>544287</xdr:colOff>
      <xdr:row>0</xdr:row>
      <xdr:rowOff>908086</xdr:rowOff>
    </xdr:to>
    <xdr:pic>
      <xdr:nvPicPr>
        <xdr:cNvPr id="13" name="Picture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194C57F-FB24-4E4A-BC24-ABE5937645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18"/>
        <a:stretch/>
      </xdr:blipFill>
      <xdr:spPr>
        <a:xfrm>
          <a:off x="6242958" y="0"/>
          <a:ext cx="1828800" cy="908086"/>
        </a:xfrm>
        <a:prstGeom prst="roundRect">
          <a:avLst/>
        </a:prstGeom>
      </xdr:spPr>
    </xdr:pic>
    <xdr:clientData/>
  </xdr:twoCellAnchor>
  <xdr:twoCellAnchor>
    <xdr:from>
      <xdr:col>2</xdr:col>
      <xdr:colOff>1414462</xdr:colOff>
      <xdr:row>0</xdr:row>
      <xdr:rowOff>647699</xdr:rowOff>
    </xdr:from>
    <xdr:to>
      <xdr:col>2</xdr:col>
      <xdr:colOff>4019551</xdr:colOff>
      <xdr:row>3</xdr:row>
      <xdr:rowOff>85724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AC3AF732-61F1-499D-95DC-9D6D51D597F4}"/>
            </a:ext>
          </a:extLst>
        </xdr:cNvPr>
        <xdr:cNvSpPr txBox="1"/>
      </xdr:nvSpPr>
      <xdr:spPr>
        <a:xfrm>
          <a:off x="1735591" y="647699"/>
          <a:ext cx="2605089" cy="4776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/>
            <a:t>Helped </a:t>
          </a:r>
          <a:r>
            <a:rPr lang="en-US" sz="1100" b="1"/>
            <a:t>400,000+ </a:t>
          </a:r>
          <a:r>
            <a:rPr lang="en-US" sz="1100"/>
            <a:t>professionals upgrade their analytic skills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451378</xdr:colOff>
      <xdr:row>0</xdr:row>
      <xdr:rowOff>576263</xdr:rowOff>
    </xdr:to>
    <xdr:pic>
      <xdr:nvPicPr>
        <xdr:cNvPr id="2" name="Google Shape;402;p32" descr="A set of colorful rectangles&#10;&#10;Description automatically generated">
          <a:extLst>
            <a:ext uri="{FF2B5EF4-FFF2-40B4-BE49-F238E27FC236}">
              <a16:creationId xmlns:a16="http://schemas.microsoft.com/office/drawing/2014/main" id="{A9E76491-D5AB-40AD-AFE7-027540EFA7A3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 l="54494" t="40454" r="-8142" b="39202"/>
        <a:stretch/>
      </xdr:blipFill>
      <xdr:spPr>
        <a:xfrm>
          <a:off x="0" y="0"/>
          <a:ext cx="10558462" cy="57626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261937</xdr:colOff>
      <xdr:row>0</xdr:row>
      <xdr:rowOff>128588</xdr:rowOff>
    </xdr:from>
    <xdr:to>
      <xdr:col>6</xdr:col>
      <xdr:colOff>138113</xdr:colOff>
      <xdr:row>0</xdr:row>
      <xdr:rowOff>442913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3A092DE-BCEC-4F4E-B4BD-B5851DC42BA7}"/>
            </a:ext>
          </a:extLst>
        </xdr:cNvPr>
        <xdr:cNvSpPr txBox="1"/>
      </xdr:nvSpPr>
      <xdr:spPr>
        <a:xfrm>
          <a:off x="261937" y="128588"/>
          <a:ext cx="5781676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chemeClr val="bg1"/>
              </a:solidFill>
              <a:latin typeface="+mj-lt"/>
            </a:rPr>
            <a:t>Sales</a:t>
          </a:r>
          <a:r>
            <a:rPr lang="en-US" sz="1600" b="1" baseline="0">
              <a:solidFill>
                <a:schemeClr val="bg1"/>
              </a:solidFill>
              <a:latin typeface="+mj-lt"/>
            </a:rPr>
            <a:t> Performance</a:t>
          </a:r>
          <a:r>
            <a:rPr lang="en-US" sz="1600" b="1" baseline="0">
              <a:solidFill>
                <a:schemeClr val="bg1"/>
              </a:solidFill>
              <a:latin typeface="+mj-lt"/>
              <a:ea typeface="+mn-ea"/>
              <a:cs typeface="+mn-cs"/>
            </a:rPr>
            <a:t>: Actuals, Plan &amp; Y-O-Y Variance</a:t>
          </a:r>
        </a:p>
      </xdr:txBody>
    </xdr:sp>
    <xdr:clientData/>
  </xdr:twoCellAnchor>
  <xdr:twoCellAnchor>
    <xdr:from>
      <xdr:col>7</xdr:col>
      <xdr:colOff>526263</xdr:colOff>
      <xdr:row>2</xdr:row>
      <xdr:rowOff>207168</xdr:rowOff>
    </xdr:from>
    <xdr:to>
      <xdr:col>14</xdr:col>
      <xdr:colOff>309570</xdr:colOff>
      <xdr:row>16</xdr:row>
      <xdr:rowOff>35718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55D1CE1-1E6B-41B2-AA30-8B51D1500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78587</xdr:colOff>
      <xdr:row>19</xdr:row>
      <xdr:rowOff>81600</xdr:rowOff>
    </xdr:from>
    <xdr:to>
      <xdr:col>14</xdr:col>
      <xdr:colOff>704850</xdr:colOff>
      <xdr:row>26</xdr:row>
      <xdr:rowOff>61227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22BD654-8678-48DC-80E8-2069E10DC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49749</xdr:colOff>
      <xdr:row>13</xdr:row>
      <xdr:rowOff>73133</xdr:rowOff>
    </xdr:from>
    <xdr:to>
      <xdr:col>14</xdr:col>
      <xdr:colOff>676012</xdr:colOff>
      <xdr:row>20</xdr:row>
      <xdr:rowOff>52759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0327111-1DF3-4B19-B1CB-F6871E1FB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747712</xdr:colOff>
      <xdr:row>0</xdr:row>
      <xdr:rowOff>576263</xdr:rowOff>
    </xdr:to>
    <xdr:pic>
      <xdr:nvPicPr>
        <xdr:cNvPr id="9" name="Google Shape;402;p32" descr="A set of colorful rectangles&#10;&#10;Description automatically generated">
          <a:extLst>
            <a:ext uri="{FF2B5EF4-FFF2-40B4-BE49-F238E27FC236}">
              <a16:creationId xmlns:a16="http://schemas.microsoft.com/office/drawing/2014/main" id="{93F2C4C1-8188-4989-9470-1989C63B33A9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 l="54494" t="40454" r="-8142" b="39202"/>
        <a:stretch/>
      </xdr:blipFill>
      <xdr:spPr>
        <a:xfrm>
          <a:off x="0" y="0"/>
          <a:ext cx="10558462" cy="57626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261937</xdr:colOff>
      <xdr:row>0</xdr:row>
      <xdr:rowOff>128588</xdr:rowOff>
    </xdr:from>
    <xdr:to>
      <xdr:col>6</xdr:col>
      <xdr:colOff>138113</xdr:colOff>
      <xdr:row>0</xdr:row>
      <xdr:rowOff>442913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540D1849-8A34-7F83-6D90-A150829F80A6}"/>
            </a:ext>
          </a:extLst>
        </xdr:cNvPr>
        <xdr:cNvSpPr txBox="1"/>
      </xdr:nvSpPr>
      <xdr:spPr>
        <a:xfrm>
          <a:off x="261937" y="128588"/>
          <a:ext cx="5972176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chemeClr val="bg1"/>
              </a:solidFill>
              <a:latin typeface="+mj-lt"/>
            </a:rPr>
            <a:t>Sales</a:t>
          </a:r>
          <a:r>
            <a:rPr lang="en-US" sz="1600" b="1" baseline="0">
              <a:solidFill>
                <a:schemeClr val="bg1"/>
              </a:solidFill>
              <a:latin typeface="+mj-lt"/>
            </a:rPr>
            <a:t> Performance</a:t>
          </a:r>
          <a:r>
            <a:rPr lang="en-US" sz="1600" b="1" baseline="0">
              <a:solidFill>
                <a:schemeClr val="bg1"/>
              </a:solidFill>
              <a:latin typeface="+mj-lt"/>
              <a:ea typeface="+mn-ea"/>
              <a:cs typeface="+mn-cs"/>
            </a:rPr>
            <a:t>: Actuals, Budget, &amp; Y-O-Y Variance</a:t>
          </a:r>
        </a:p>
      </xdr:txBody>
    </xdr:sp>
    <xdr:clientData/>
  </xdr:twoCellAnchor>
  <xdr:twoCellAnchor>
    <xdr:from>
      <xdr:col>2</xdr:col>
      <xdr:colOff>697706</xdr:colOff>
      <xdr:row>40</xdr:row>
      <xdr:rowOff>64770</xdr:rowOff>
    </xdr:from>
    <xdr:to>
      <xdr:col>13</xdr:col>
      <xdr:colOff>253841</xdr:colOff>
      <xdr:row>57</xdr:row>
      <xdr:rowOff>220980</xdr:rowOff>
    </xdr:to>
    <mc:AlternateContent xmlns:mc="http://schemas.openxmlformats.org/markup-compatibility/2006">
      <mc:Choice xmlns:we="http://schemas.microsoft.com/office/webextensions/webextension/2010/11" Requires="we">
        <xdr:graphicFrame macro="">
          <xdr:nvGraphicFramePr>
            <xdr:cNvPr id="37" name="Add-in 36" title="Zebra BI Charts for Office">
              <a:extLst>
                <a:ext uri="{FF2B5EF4-FFF2-40B4-BE49-F238E27FC236}">
                  <a16:creationId xmlns:a16="http://schemas.microsoft.com/office/drawing/2014/main" id="{7D2CA5DA-FCF9-80AA-0E1C-A9B1860CF83E}"/>
                </a:ext>
              </a:extLst>
            </xdr:cNvPr>
            <xdr:cNvGraphicFramePr>
              <a:graphicFrameLocks noGrp="1"/>
            </xdr:cNvGraphicFramePr>
          </xdr:nvGraphicFramePr>
          <xdr:xfrm>
            <a:off x="0" y="0"/>
            <a:ext cx="0" cy="0"/>
          </xdr:xfrm>
          <a:graphic>
            <a:graphicData uri="http://schemas.microsoft.com/office/webextensions/webextension/2010/11">
              <we:webextensionref xmlns:we="http://schemas.microsoft.com/office/webextensions/webextension/2010/11" xmlns:r="http://schemas.openxmlformats.org/officeDocument/2006/relationships" r:id="rId2"/>
            </a:graphicData>
          </a:graphic>
        </xdr:graphicFrame>
      </mc:Choice>
      <mc:Fallback>
        <xdr:pic>
          <xdr:nvPicPr>
            <xdr:cNvPr id="37" name="Add-in 36" title="Zebra BI Charts for Office">
              <a:extLst>
                <a:ext uri="{FF2B5EF4-FFF2-40B4-BE49-F238E27FC236}">
                  <a16:creationId xmlns:a16="http://schemas.microsoft.com/office/drawing/2014/main" id="{7D2CA5DA-FCF9-80AA-0E1C-A9B1860CF83E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309562</xdr:colOff>
      <xdr:row>4</xdr:row>
      <xdr:rowOff>15081</xdr:rowOff>
    </xdr:from>
    <xdr:to>
      <xdr:col>13</xdr:col>
      <xdr:colOff>630767</xdr:colOff>
      <xdr:row>24</xdr:row>
      <xdr:rowOff>227012</xdr:rowOff>
    </xdr:to>
    <mc:AlternateContent xmlns:mc="http://schemas.openxmlformats.org/markup-compatibility/2006">
      <mc:Choice xmlns:we="http://schemas.microsoft.com/office/webextensions/webextension/2010/11" Requires="we">
        <xdr:graphicFrame macro="">
          <xdr:nvGraphicFramePr>
            <xdr:cNvPr id="3" name="Add-in 2">
              <a:extLst>
                <a:ext uri="{FF2B5EF4-FFF2-40B4-BE49-F238E27FC236}">
                  <a16:creationId xmlns:a16="http://schemas.microsoft.com/office/drawing/2014/main" id="{E7F8F4F4-B837-14D5-F785-8F91D450EF0E}"/>
                </a:ext>
              </a:extLst>
            </xdr:cNvPr>
            <xdr:cNvGraphicFramePr>
              <a:graphicFrameLocks noGrp="1"/>
            </xdr:cNvGraphicFramePr>
          </xdr:nvGraphicFramePr>
          <xdr:xfrm>
            <a:off x="0" y="0"/>
            <a:ext cx="0" cy="0"/>
          </xdr:xfrm>
          <a:graphic>
            <a:graphicData uri="http://schemas.microsoft.com/office/webextensions/webextension/2010/11">
              <we:webextensionref xmlns:we="http://schemas.microsoft.com/office/webextensions/webextension/2010/11" xmlns:r="http://schemas.openxmlformats.org/officeDocument/2006/relationships" r:id="rId4"/>
            </a:graphicData>
          </a:graphic>
        </xdr:graphicFrame>
      </mc:Choice>
      <mc:Fallback>
        <xdr:pic>
          <xdr:nvPicPr>
            <xdr:cNvPr id="3" name="Add-in 2">
              <a:extLst>
                <a:ext uri="{FF2B5EF4-FFF2-40B4-BE49-F238E27FC236}">
                  <a16:creationId xmlns:a16="http://schemas.microsoft.com/office/drawing/2014/main" id="{E7F8F4F4-B837-14D5-F785-8F91D450EF0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prstGeom prst="rect">
              <a:avLst/>
            </a:prstGeom>
          </xdr:spPr>
        </xdr:pic>
      </mc:Fallback>
    </mc:AlternateContent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1F2E307-25BF-4B43-939D-AF48846B86F4}" name="TSales" displayName="TSales" ref="A3:E353" totalsRowShown="0" headerRowDxfId="4" dataDxfId="3" dataCellStyle="Comma">
  <autoFilter ref="A3:E353" xr:uid="{81F2E307-25BF-4B43-939D-AF48846B86F4}"/>
  <tableColumns count="5">
    <tableColumn id="1" xr3:uid="{4C5F18BD-0810-4E4E-93B1-5351592FB76A}" name="Year"/>
    <tableColumn id="2" xr3:uid="{40AB3A30-272A-46E4-91C1-09D6D46439E3}" name="Month"/>
    <tableColumn id="3" xr3:uid="{9AF30B0A-96D2-4AD7-BD13-971EFF1E8923}" name="Store Location" dataDxfId="2" dataCellStyle="Comma"/>
    <tableColumn id="4" xr3:uid="{FB217E9D-E8D1-47EC-A3CD-F72AC09D302A}" name="Sales" dataDxfId="1" dataCellStyle="Comma"/>
    <tableColumn id="5" xr3:uid="{E111A849-1137-4455-9379-7155566E188B}" name="Comments" dataDxfId="0" dataCellStyle="Comma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ebextensions/_rels/webextension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webextensions/_rels/webextension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webextensions/webextension1.xml><?xml version="1.0" encoding="utf-8"?>
<we:webextension xmlns:we="http://schemas.microsoft.com/office/webextensions/webextension/2010/11" id="{7D2CA5DA-FCF9-80AA-0E1C-A9B1860CF83E}">
  <we:reference id="wa200004688" version="1.0.4.0" store="en-US" storeType="OMEX"/>
  <we:alternateReferences>
    <we:reference id="WA200004688" version="1.0.4.0" store="WA200004688" storeType="OMEX"/>
  </we:alternateReferences>
  <we:properties>
    <we:property name="ChartSettings" value="{&quot;locale&quot;:&quot;en-US&quot;,&quot;measure1Role&quot;:&quot;Values&quot;,&quot;measure2Role&quot;:&quot;PreviousYear&quot;,&quot;measure3Role&quot;:&quot;Plan&quot;,&quot;measure4Role&quot;:&quot;Comments&quot;,&quot;measure5Role&quot;:&quot;Comments&quot;,&quot;enableFiltering&quot;:true,&quot;viewMode&quot;:1,&quot;invert&quot;:false,&quot;chartLayout&quot;:&quot;Integrated&quot;,&quot;referenceDisplayType&quot;:1,&quot;plotOverlappedReference&quot;:true,&quot;handleNullsAsZeros&quot;:false,&quot;limitOutliers&quot;:false,&quot;minOutlierValue&quot;:null,&quot;maxOutlierValue&quot;:null,&quot;showVerticalCharts&quot;:true,&quot;gapBetweenColumnsPercent&quot;:20,&quot;valueChartIntegrated&quot;:true,&quot;suppressEmptyColumns&quot;:false,&quot;showAllForecastData&quot;:false,&quot;currentPeriodVarianceOptions&quot;:0,&quot;currentPeriodVarianceCondition&quot;:0,&quot;dayInMonthVarianceCondition&quot;:15,&quot;dayInWeekVarianceCondition&quot;:4,&quot;monthInQuarterVarianceCondition&quot;:2,&quot;monthInYearVarianceCondition&quot;:7,&quot;stackedChart&quot;:false,&quot;stackedChartColors&quot;:0,&quot;d3ColorScheme&quot;:1,&quot;showTopNStackedOptions&quot;:1,&quot;topNStackedToKeep&quot;:5,&quot;topNStackedPercentage&quot;:80,&quot;topNStackedOthersLabel&quot;:&quot;Others&quot;,&quot;stackedAreaOpacity&quot;:67,&quot;showStackedLabelsAsPercentage&quot;:false,&quot;stackedChartSort&quot;:2,&quot;colorScheme&quot;:{&quot;positiveColor&quot;:&quot;#7aca00&quot;,&quot;negativeColor&quot;:&quot;#ff0000&quot;,&quot;neutralColor&quot;:&quot;#404040&quot;,&quot;markerColor&quot;:&quot;#000&quot;,&quot;lineColor&quot;:&quot;#404040&quot;,&quot;axisColor&quot;:&quot;#000&quot;,&quot;gridlineColor&quot;:&quot;#ccc&quot;,&quot;majorGridlineColor&quot;:&quot;#999&quot;,&quot;dotChartColor&quot;:&quot;#4080FF&quot;,&quot;useCustomScenarioColors&quot;:false,&quot;highlightColor&quot;:&quot;#0070C0&quot;},&quot;showDataLabels&quot;:true,&quot;showReferenceLabels&quot;:false,&quot;multilineCategories&quot;:false,&quot;displayUnits&quot;:&quot;Auto&quot;,&quot;showUnits&quot;:0,&quot;decimalPlaces&quot;:1,&quot;decimalPlacesPercentage&quot;:1,&quot;differenceHighlight&quot;:true,&quot;showDifferenceHighlightSubtotals&quot;:true,&quot;differenceLabel&quot;:0,&quot;differenceHighlightFromTo&quot;:0,&quot;differenceHighlightLineWidth&quot;:2,&quot;differenceHighlightArrowStyle&quot;:0,&quot;differenceHighlightConnectingLineColor&quot;:&quot;#808080&quot;,&quot;differenceHighlightConnectingLineStyle&quot;:0,&quot;differenceHighlightCustomFont&quot;:false,&quot;differenceHighlightFontSize&quot;:10,&quot;differenceHighlightFontFamily&quot;:&quot;Calibri, helvetica, arial, sans-serif&quot;,&quot;differenceHighlightEllipse&quot;:0,&quot;differenceHighlightEllipseBorderWidth&quot;:1,&quot;differenceHighlightEllipseBorderPadding&quot;:4,&quot;differenceHighlightEllipseFillOpacity&quot;:10,&quot;differenceHighlightMargin&quot;:0,&quot;showCommentBox&quot;:false,&quot;commentBoxCustomTitleStyle&quot;:false,&quot;commentBoxTitle&quot;:3,&quot;commentBoxTitleFontColor&quot;:&quot;#000&quot;,&quot;commentBoxTitleFontFamily&quot;:&quot;Calibri, helvetica, arial, sans-serif&quot;,&quot;commentBoxTitleFontSize&quot;:18,&quot;commentBoxCustomTextStyle&quot;:false,&quot;commentBoxTextFontColor&quot;:&quot;#000&quot;,&quot;commentBoxTextFontFamily&quot;:&quot;Calibri, helvetica, arial, sans-serif&quot;,&quot;commentBoxTextFontSize&quot;:16,&quot;commentBoxPlacement&quot;:0,&quot;commentBoxSize&quot;:&quot;0.66&quot;,&quot;commentBoxPadding&quot;:10,&quot;commentBoxListHorizontal&quot;:false,&quot;commentBoxItemsMargin&quot;:10,&quot;commentBoxBorderWidth&quot;:0,&quot;commentBoxBorderColor&quot;:&quot;#808080&quot;,&quot;commentBoxBorderRadius&quot;:0,&quot;commentBoxShadow&quot;:false,&quot;commentBoxBackgroundColor&quot;:&quot;#ffffff00&quot;,&quot;commentBoxVarianceIcon&quot;:2,&quot;commentBoxShowVariance&quot;:1,&quot;commentBoxExpandedGroup&quot;:&quot;&quot;,&quot;commentBoxUserChangedExpandedGroup&quot;:false,&quot;hasAxisBreak&quot;:true,&quot;axisBreakPercent&quot;:80,&quot;varianceLabel&quot;:1,&quot;showPercentageInLabel&quot;:true,&quot;varianceDisplayType&quot;:0,&quot;multiplesLayoutType&quot;:&quot;Rows&quot;,&quot;multiplesSort&quot;:2,&quot;multiples2dRowsSort&quot;:2,&quot;multiples2dColumnsSort&quot;:2,&quot;showTopNChartsOptions&quot;:0,&quot;topNChartsToKeep&quot;:10,&quot;topNChartsPercentage&quot;:80,&quot;topNChartsOthersLabel&quot;:&quot;Others&quot;,&quot;showMultiplesGrid&quot;:false,&quot;multiplesGridlinesColor&quot;:&quot;#cccccc&quot;,&quot;gridlineStyle&quot;:0,&quot;showOuterBorders&quot;:true,&quot;multiplesAxisLabelsOptions&quot;:0,&quot;zoomedChartBackgroundColor&quot;:&quot;#fff&quot;,&quot;chartType&quot;:3,&quot;labelDensity&quot;:6,&quot;labelFontSize&quot;:10,&quot;labelFontColor&quot;:&quot;#000&quot;,&quot;labelFontFamily&quot;:&quot;Calibri, helvetica, arial, sans-serif&quot;,&quot;labelPercentagePointUnit&quot;:&quot;pp&quot;,&quot;labelBackgroundTransparency&quot;:20,&quot;negativeValuesFormat&quot;:0,&quot;isPercentageData&quot;:false,&quot;showDotChart&quot;:true,&quot;dotChartFontColor&quot;:&quot;#4080FF&quot;,&quot;dotChartDisplayUnits&quot;:&quot;Auto&quot;,&quot;dotChartDecimalPlaces&quot;:1,&quot;dotChartLabelDensity&quot;:5,&quot;isDotChartPercentageData&quot;:false,&quot;dotChartMaxHeightPercent&quot;:90,&quot;dotChartLineWidth&quot;:1,&quot;dotChartLineStyle&quot;:0,&quot;dotChartMarkerShape&quot;:0,&quot;dotChartMarkerDensity&quot;:6,&quot;dotChartMarkerSizing&quot;:0,&quot;dotChartMarkerFixedSize&quot;:10,&quot;dotChartDroplineWidth&quot;:0,&quot;dotChartDroplineColor&quot;:&quot;#4080FF&quot;,&quot;chartStyle&quot;:0,&quot;lightenOverlapped&quot;:true,&quot;dotChartLineTransparency&quot;:0,&quot;areaNeutralOpacity&quot;:20,&quot;areaActualOpacity&quot;:34,&quot;areaVarianceOpacity&quot;:100,&quot;referenceMarkerSize&quot;:0,&quot;referenceMarkerFixedSize&quot;:10,&quot;showTitle&quot;:true,&quot;titleWrap&quot;:true,&quot;titleAlignment&quot;:&quot;left&quot;,&quot;titleFontSize&quot;:12,&quot;titleFontColor&quot;:&quot;#000&quot;,&quot;titleText&quot;:&quot;&quot;,&quot;titleFontFamily&quot;:&quot;Calibri, helvetica, arial, sans-serif&quot;,&quot;groupTitleFontSize&quot;:12,&quot;groupTitleFontColor&quot;:&quot;#000&quot;,&quot;groupTitleFontFamily&quot;:&quot;Calibri, helvetica, arial, sans-serif&quot;,&quot;groupTitleAlignment&quot;:&quot;left&quot;,&quot;groupTitleVerticalAlignment&quot;:&quot;Auto&quot;,&quot;showCategories&quot;:true,&quot;categoryWidth&quot;:0,&quot;verticalCategoriesDisplay&quot;:0,&quot;categoryMinWidth&quot;:35,&quot;categoryRotateAngle&quot;:0,&quot;categoryRotateAngleLimit&quot;:70,&quot;rotatedCartegoriesHeight&quot;:0,&quot;categoryLabelsOptions&quot;:0,&quot;axisLabelDensity&quot;:0,&quot;axisLabelDensityEveryNthLabel&quot;:5,&quot;showTopNCategories&quot;:false,&quot;topNCategoriesToKeep&quot;:5,&quot;showCategoriesFontSettings&quot;:false,&quot;categoriesFontColor&quot;:&quot;#000&quot;,&quot;categoriesFontSize&quot;:10,&quot;categoriesFontFamily&quot;:&quot;Calibri, helvetica, arial, sans-serif&quot;,&quot;topNOtherLabel&quot;:&quot;Others&quot;,&quot;showGrandTotal&quot;:false,&quot;grandTotalLabel&quot;:&quot;Total&quot;,&quot;valueHeader&quot;:&quot;AC&quot;,&quot;absoluteDifferenceHeader&quot;:&quot;ΔPL&quot;,&quot;relativeDifferenceHeader&quot;:&quot;ΔPL%&quot;,&quot;referenceHeader&quot;:&quot;PL&quot;,&quot;secondReferenceHeader&quot;:&quot;PY&quot;,&quot;secondAbsoluteDifferenceHeader&quot;:&quot;ΔPY&quot;,&quot;secondRelativeDifferenceHeader&quot;:&quot;ΔPY%&quot;,&quot;secondValueHeader&quot;:null,&quot;showLegend&quot;:true,&quot;switchReferenceScenarios&quot;:false,&quot;legendFontColor&quot;:&quot;#000&quot;,&quot;actual&quot;:&quot;AC&quot;,&quot;previousYear&quot;:&quot;PY&quot;,&quot;forecast&quot;:null,&quot;plan&quot;:&quot;PL&quot;,&quot;actual_previousYear&quot;:&quot;ΔPY&quot;,&quot;actual_previousYear_percent&quot;:&quot;ΔPY%&quot;,&quot;actual_plan&quot;:&quot;ΔPL&quot;,&quot;actual_plan_percent&quot;:&quot;ΔPL%&quot;,&quot;actual_forecast&quot;:null,&quot;actual_forecast_percent&quot;:null,&quot;forecast_previousYear&quot;:null,&quot;forecast_previousYear_percent&quot;:null,&quot;forecast_plan&quot;:null,&quot;forecast_plan_percent&quot;:null,&quot;previousYear_plan&quot;:null,&quot;previousYear_plan_percent&quot;:null,&quot;useAliasesInTooltips&quot;:false,&quot;useColoredLegendNames&quot;:false,&quot;legendItemsMargin&quot;:0,&quot;proFeaturesEnabled&quot;:true,&quot;proFeaturesUnlocked&quot;:true,&quot;proFeaturesDisabledByUser&quot;:false,&quot;company&quot;:&quot;Free version&quot;,&quot;expiryDate&quot;:null,&quot;disabledInViewMode&quot;:false,&quot;licenseKey&quot;:&quot;&quot;,&quot;lastLicenseCheck&quot;:&quot;&quot;,&quot;allowInteractions&quot;:true,&quot;showChartSlider&quot;:true,&quot;allowVarianceCalculationChange&quot;:true,&quot;allowDifferenceHighlightChange&quot;:true,&quot;allowAxisBreakChange&quot;:true,&quot;focusModeFontZoomPercentage&quot;:150,&quot;enableMeasureDrillThrough&quot;:false,&quot;lockedChartTypesViewMode&quot;:[],&quot;enableStackedChartIconInViewMode&quot;:true,&quot;allowInteractiveCommentBox&quot;:true,&quot;allowInteractiveLegendSettings&quot;:true,&quot;invertedGroups&quot;:[],&quot;highlightedGroups&quot;:[],&quot;highlightedGroupsCustomColors&quot;:[],&quot;invertedCategories&quot;:[],&quot;resultCategories&quot;:[],&quot;scenarioCategories&quot;:[],&quot;highlightedCategories&quot;:[],&quot;highlightedCategoriesCustomColors&quot;:[],&quot;differenceHighlightWidth&quot;:53,&quot;minChartHeight&quot;:203,&quot;scenarioOptions&quot;:{&quot;referenceScenario&quot;:2,&quot;valueScenario&quot;:0,&quot;secondValueScenario&quot;:null,&quot;secondReferenceScenario&quot;:1,&quot;referenceIndex&quot;:2,&quot;valueIndex&quot;:0,&quot;secondValueIndex&quot;:null,&quot;secondReferenceIndex&quot;:1,&quot;secondActualValueIndex&quot;:null,&quot;tooltipsIndices&quot;:[],&quot;commentsIndices&quot;:[],&quot;hasActual&quot;:true,&quot;hasPreviousYear&quot;:true,&quot;hasPlan&quot;:true,&quot;hasForecast&quot;:false},&quot;usedMeasuresCount&quot;:3,&quot;defaultScenarioHeaders&quot;:{&quot;actual&quot;:&quot;AC&quot;,&quot;previousYear&quot;:&quot;PY&quot;,&quot;forecast&quot;:null,&quot;plan&quot;:&quot;PL&quot;,&quot;actual_previousYear&quot;:&quot;ΔPY&quot;,&quot;actual_previousYear_percent&quot;:&quot;ΔPY%&quot;,&quot;actual_plan&quot;:&quot;ΔPL&quot;,&quot;actual_plan_percent&quot;:&quot;ΔPL%&quot;,&quot;actual_forecast&quot;:null,&quot;actual_forecast_percent&quot;:null,&quot;previousYear_plan&quot;:null,&quot;previousYear_plan_percent&quot;:null,&quot;forecast_previousYear&quot;:null,&quot;forecast_previousYear_percent&quot;:null,&quot;forecast_plan&quot;:null,&quot;forecast_plan_percent&quot;:null,&quot;actual-previousYear&quot;:&quot;ΔPY&quot;,&quot;actual-previousYear-percent&quot;:&quot;ΔPY%&quot;,&quot;actual-plan&quot;:&quot;ΔPL&quot;,&quot;actual-plan-percent&quot;:&quot;ΔPL%&quot;,&quot;actual-forecast&quot;:null,&quot;actual-forecast-percent&quot;:null,&quot;previousYear-plan&quot;:null,&quot;previousYear-plan-percent&quot;:null,&quot;forecast-previousYear&quot;:null,&quot;forecast-previousYear-percent&quot;:null,&quot;forecast-plan&quot;:null,&quot;forecast-plan-percent&quot;:null}}"/>
    <we:property name="SourceData" value="{&quot;range&quot;:&quot;Dashboard!B5:E15&quot;,&quot;worksheetId&quot;:&quot;{2EB77FDB-F9BB-4439-B816-C6CD1F087987}&quot;}"/>
    <we:property name="ZBILicenseSettings" value="{&quot;userInfo&quot;:{&quot;name&quot;:&quot;Leila&quot;,&quot;email&quot;:&quot;gharani@xelplus.com&quot;,&quot;userId&quot;:&quot;b51eab13-4cf0-4b63-a55c-3bd1080bbb19&quot;,&quot;organizationId&quot;:&quot;54e697da-d06f-4376-bea3-f1a7e550c8a6&quot;,&quot;isViewer&quot;:false}}"/>
  </we:properties>
  <we:bindings>
    <we:binding id="chartsRangeChangeEvent" type="matrix" appref="{EF8AE9A2-5F96-4A22-9617-EDEE79CC011D}"/>
  </we:bindings>
  <we:snapshot xmlns:r="http://schemas.openxmlformats.org/officeDocument/2006/relationships" r:embed="rId1"/>
</we:webextension>
</file>

<file path=xl/webextensions/webextension2.xml><?xml version="1.0" encoding="utf-8"?>
<we:webextension xmlns:we="http://schemas.microsoft.com/office/webextensions/webextension/2010/11" id="{E7F8F4F4-B837-14D5-F785-8F91D450EF0E}">
  <we:reference id="wa200004689" version="1.0.0.0" store="en-US" storeType="OMEX"/>
  <we:alternateReferences>
    <we:reference id="WA200004689" version="1.0.0.0" store="" storeType="OMEX"/>
  </we:alternateReferences>
  <we:properties>
    <we:property name="SourceData" value="{&quot;range&quot;:&quot;'Dashboard 22'!B5:F15&quot;,&quot;worksheetId&quot;:&quot;{2EB77FDB-F9BB-4439-B816-C6CD1F087987}&quot;}"/>
    <we:property name="ZBILicenseSettings" value="{&quot;userInfo&quot;:{&quot;name&quot;:&quot;Leila&quot;,&quot;email&quot;:&quot;gharani@xelplus.com&quot;,&quot;userId&quot;:&quot;b51eab13-4cf0-4b63-a55c-3bd1080bbb19&quot;,&quot;organizationId&quot;:&quot;54e697da-d06f-4376-bea3-f1a7e550c8a6&quot;,&quot;isViewer&quot;:false}}"/>
    <we:property name="ZBITablesSettings" value="{&quot;proFeaturesEnabled&quot;:true,&quot;proFeaturesUnlocked&quot;:true,&quot;proFeaturesDisabledByUser&quot;:false,&quot;invert&quot;:false,&quot;suppressZeros&quot;:true,&quot;suppressNulls&quot;:true,&quot;suppressAbsoluteVariances&quot;:false,&quot;suppressEmptyColumns&quot;:false,&quot;showAsTable&quot;:false,&quot;showAdSlide&quot;:false,&quot;chartType&quot;:&quot;Actual / Absolute / Relative&quot;,&quot;groupsInColumns&quot;:false,&quot;showGridlines&quot;:true,&quot;showMajorGridlines&quot;:true,&quot;gridlineDensity&quot;:5,&quot;showGridlinesTable&quot;:true,&quot;gridlineDensityTable&quot;:1,&quot;fontSize&quot;:10,&quot;showTotals&quot;:0,&quot;showColumnTotals&quot;:false,&quot;columnTotalLabels&quot;:{},&quot;showRowGrandTotal&quot;:false,&quot;showColumnGrandTotal&quot;:false,&quot;freezeGrandTotal&quot;:true,&quot;grandTotalGap&quot;:false,&quot;rowGrandTotalLabel&quot;:&quot;Total&quot;,&quot;columnGrandTotalLabel&quot;:&quot;Total&quot;,&quot;absoluteChart&quot;:0,&quot;valueChart&quot;:0,&quot;valueChartIntegrated&quot;:false,&quot;onlyOneColumn&quot;:false,&quot;limitOutliers&quot;:false,&quot;minOutlierValue&quot;:null,&quot;maxOutlierValue&quot;:null,&quot;gapBetweenColumnsPercent&quot;:30,&quot;showPrefixes&quot;:true,&quot;columnSettings&quot;:{},&quot;categoryFormatSettings&quot;:{},&quot;columnTotalEmphasize&quot;:{},&quot;columnTotalEmphasizeTable&quot;:{},&quot;suppressLargeRelativeVariance&quot;:false,&quot;suppressLargeRelativeVarianceValue&quot;:100,&quot;valueHeader&quot;:null,&quot;referenceHeader&quot;:null,&quot;absoluteDifferenceHeader&quot;:null,&quot;relativeDifferenceHeader&quot;:null,&quot;secondReferenceHeader&quot;:null,&quot;secondAbsoluteDifferenceHeader&quot;:null,&quot;secondRelativeDifferenceHeader&quot;:null,&quot;thirdReferenceHeader&quot;:null,&quot;thirdAbsoluteDifferenceHeader&quot;:null,&quot;thirdRelativeDifferenceHeader&quot;:null,&quot;fourthReferenceHeader&quot;:null,&quot;fourthAbsoluteDifferenceHeader&quot;:null,&quot;fourthRelativeDifferenceHeader&quot;:null,&quot;fifthReferenceHeader&quot;:null,&quot;fifthAbsoluteDifferenceHeader&quot;:null,&quot;fifthRelativeDifferenceHeader&quot;:null,&quot;sixthReferenceHeader&quot;:null,&quot;sixthAbsoluteDifferenceHeader&quot;:null,&quot;sixthRelativeDifferenceHeader&quot;:null,&quot;seventhReferenceHeader&quot;:null,&quot;seventhAbsoluteDifferenceHeader&quot;:null,&quot;seventhRelativeDifferenceHeader&quot;:null,&quot;additionalMeasure1Header&quot;:null,&quot;additionalMeasure2Header&quot;:null,&quot;additionalMeasure3Header&quot;:null,&quot;additionalMeasure4Header&quot;:null,&quot;additionalMeasure5Header&quot;:null,&quot;additionalMeasure6Header&quot;:null,&quot;additionalMeasure7Header&quot;:null,&quot;additionalMeasure8Header&quot;:null,&quot;additionalMeasure9Header&quot;:null,&quot;additionalMeasure10Header&quot;:null,&quot;additionalMeasure11Header&quot;:null,&quot;additionalMeasure12Header&quot;:null,&quot;additionalMeasure13Header&quot;:null,&quot;additionalMeasure14Header&quot;:null,&quot;additionalMeasure15Header&quot;:null,&quot;additionalMeasure16Header&quot;:null,&quot;additionalMeasure17Header&quot;:null,&quot;additionalMeasure18Header&quot;:null,&quot;additionalMeasure19Header&quot;:null,&quot;additionalMeasure20Header&quot;:null,&quot;previousYear&quot;:&quot;PY&quot;,&quot;actual&quot;:&quot;AC&quot;,&quot;forecast&quot;:null,&quot;plan&quot;:&quot;PL&quot;,&quot;plan2&quot;:null,&quot;plan3&quot;:null,&quot;forecast2&quot;:null,&quot;forecast3&quot;:null,&quot;actual-previousYear&quot;:&quot;ΔPY&quot;,&quot;actual-previousYear-percent&quot;:&quot;ΔPY%&quot;,&quot;previousYear-actual&quot;:null,&quot;previousYear-actual-percent&quot;:null,&quot;actual-forecast&quot;:null,&quot;actual-forecast-percent&quot;:null,&quot;forecast-actual&quot;:null,&quot;forecast-actual-percent&quot;:null,&quot;actual-plan&quot;:&quot;ΔPL&quot;,&quot;actual-plan-percent&quot;:&quot;ΔPL%&quot;,&quot;plan-actual&quot;:null,&quot;plan-actual-percent&quot;:null,&quot;previousYear-forecast&quot;:null,&quot;previousYear-forecast-percent&quot;:null,&quot;forecast-previousYear&quot;:null,&quot;forecast-previousYear-percent&quot;:null,&quot;previousYear-plan&quot;:null,&quot;previousYear-plan-percent&quot;:null,&quot;plan-previousYear&quot;:null,&quot;plan-previousYear-percent&quot;:null,&quot;forecast-plan&quot;:null,&quot;forecast-plan-percent&quot;:null,&quot;plan-forecast&quot;:null,&quot;plan-forecast-percent&quot;:null,&quot;actual-plan2&quot;:null,&quot;actual-plan2-percent&quot;:null,&quot;actual-plan3&quot;:null,&quot;actual-plan3-percent&quot;:null,&quot;actual-forecast2&quot;:null,&quot;actual-forecast2-percent&quot;:null,&quot;actual-forecast3&quot;:null,&quot;actual-forecast3-percent&quot;:null,&quot;plan2-actual&quot;:null,&quot;plan2-actual-percent&quot;:null,&quot;plan3-actual&quot;:null,&quot;plan3-actual-percent&quot;:null,&quot;forecast2-actual&quot;:null,&quot;forecast2-actual-percent&quot;:null,&quot;forecast3-actual&quot;:null,&quot;forecast3-actual-percent&quot;:null,&quot;plan2-previousYear&quot;:null,&quot;plan2-previousYear-percent&quot;:null,&quot;plan3-previousYear&quot;:null,&quot;plan3-previousYear-percent&quot;:null,&quot;forecast2-previousYear&quot;:null,&quot;forecast2-previousYear-percent&quot;:null,&quot;forecast3-previousYear&quot;:null,&quot;forecast3-previousYear-percent&quot;:null,&quot;previousYear-plan2&quot;:null,&quot;previousYear-plan2-percent&quot;:null,&quot;previousYear-plan3&quot;:null,&quot;previousYear-plan3-percent&quot;:null,&quot;previousYear-forecast2&quot;:null,&quot;previousYear-forecast2-percent&quot;:null,&quot;previousYear-forecast3&quot;:null,&quot;previousYear-forecast3-percent&quot;:null,&quot;forecast-plan2&quot;:null,&quot;forecast-plan2-percent&quot;:null,&quot;forecast-plan3&quot;:null,&quot;forecast-plan3-percent&quot;:null,&quot;forecast2-plan&quot;:null,&quot;forecast2-plan-percent&quot;:null,&quot;forecast2-plan2&quot;:null,&quot;forecast2-plan2-percent&quot;:null,&quot;forecast2-plan3&quot;:null,&quot;forecast2-plan3-percent&quot;:null,&quot;forecast3-plan&quot;:null,&quot;forecast3-plan-percent&quot;:null,&quot;forecast3-plan2&quot;:null,&quot;forecast3-plan2-percent&quot;:null,&quot;forecast3-plan3&quot;:null,&quot;forecast3-plan3-percent&quot;:null,&quot;plan-forecast2&quot;:null,&quot;plan-forecast2-percent&quot;:null,&quot;plan-forecast3&quot;:null,&quot;plan-forecast3-percent&quot;:null,&quot;plan2-forecast&quot;:null,&quot;plan2-forecast-percent&quot;:null,&quot;plan2-forecast2&quot;:null,&quot;plan2-forecast2-percent&quot;:null,&quot;plan2-forecast3&quot;:null,&quot;plan2-forecast3-percent&quot;:null,&quot;plan3-forecast&quot;:null,&quot;plan3-forecast-percent&quot;:null,&quot;plan3-forecast2&quot;:null,&quot;plan3-forecast2-percent&quot;:null,&quot;plan3-forecast3&quot;:null,&quot;plan3-forecast3-percent&quot;:null,&quot;forecast-forecast2&quot;:null,&quot;forecast-forecast2-percent&quot;:null,&quot;forecast-forecast3&quot;:null,&quot;forecast-forecast3-percent&quot;:null,&quot;forecast2-forecast&quot;:null,&quot;forecast2-forecast-percent&quot;:null,&quot;forecast2-forecast3&quot;:null,&quot;forecast2-forecast3-percent&quot;:null,&quot;forecast3-forecast&quot;:null,&quot;forecast3-forecast-percent&quot;:null,&quot;forecast3-forecast2&quot;:null,&quot;forecast3-forecast2-percent&quot;:null,&quot;plan-plan2&quot;:null,&quot;plan-plan2-percent&quot;:null,&quot;plan-plan3&quot;:null,&quot;plan-plan3-percent&quot;:null,&quot;plan2-plan&quot;:null,&quot;plan2-plan-percent&quot;:null,&quot;plan2-plan3&quot;:null,&quot;plan2-plan3-percent&quot;:null,&quot;plan3-plan&quot;:null,&quot;plan3-plan-percent&quot;:null,&quot;plan3-plan2&quot;:null,&quot;plan3-plan2-percent&quot;:null,&quot;freezeHeaders&quot;:true,&quot;firstTimeShowingColumnAdder&quot;:true,&quot;showTitle&quot;:true,&quot;titleWrap&quot;:true,&quot;titleAlignment&quot;:&quot;left&quot;,&quot;titleFontSize&quot;:10,&quot;titleFontColor&quot;:&quot;#000&quot;,&quot;titleText&quot;:&quot; &quot;,&quot;titleFontFamily&quot;:&quot;Calibri, helvetica, arial, sans-serif&quot;,&quot;freezeTitle&quot;:true,&quot;groupTitleAlignment&quot;:&quot;left&quot;,&quot;groupTitleFontSize&quot;:12,&quot;groupTitleFontColor&quot;:&quot;#000&quot;,&quot;groupTitleFontFamily&quot;:&quot;Calibri, helvetica, arial, sans-serif&quot;,&quot;groupTitleDisplayOptions&quot;:0,&quot;groupTitleWidth&quot;:50,&quot;showCategories&quot;:true,&quot;categoriesDisplayOptions&quot;:0,&quot;categoriesWidth&quot;:100,&quot;categoriesRowHeight&quot;:0,&quot;categoriesHeight&quot;:20,&quot;categoriesIndent&quot;:16,&quot;topNType&quot;:0,&quot;topNDataProperty&quot;:0,&quot;plottedDataProperties&quot;:[&quot;0&quot;,&quot;1&quot;,&quot;4&quot;,&quot;2&quot;,&quot;5&quot;,&quot;3&quot;,&quot;6&quot;],&quot;topNCategoriesToKeep&quot;:5,&quot;topNSettings&quot;:[],&quot;topNOtherLabel&quot;:&quot;Others&quot;,&quot;topNOtherShown&quot;:false,&quot;freezeCategories&quot;:true,&quot;showTopNForm&quot;:false,&quot;colorScheme&quot;:{&quot;positiveColor&quot;:&quot;#7aca00&quot;,&quot;negativeColor&quot;:&quot;#ff0000&quot;,&quot;neutralColor&quot;:&quot;#404040&quot;,&quot;markerColor&quot;:&quot;#000&quot;,&quot;lineColor&quot;:&quot;#404040&quot;,&quot;axisColor&quot;:&quot;#000&quot;,&quot;gridlineColor&quot;:&quot;#ccc&quot;,&quot;majorGridlineColor&quot;:&quot;#999&quot;,&quot;dotChartColor&quot;:&quot;#4080FF&quot;,&quot;useCustomScenarioColors&quot;:false,&quot;highlightColor&quot;:&quot;#0070C0&quot;},&quot;chartStyle&quot;:0,&quot;lightenOverlapped&quot;:true,&quot;varianceDisplayType&quot;:0,&quot;showDataLabels&quot;:true,&quot;labelFontColor&quot;:&quot;#000&quot;,&quot;displayUnits&quot;:&quot;Auto&quot;,&quot;showUnits&quot;:0,&quot;decimalPlaces&quot;:1,&quot;decimalPlacesPercentage&quot;:1,&quot;suppressSmallValues&quot;:true,&quot;labelFontSize&quot;:10,&quot;labelFontFamily&quot;:&quot;Calibri, helvetica, arial, sans-serif&quot;,&quot;integratedDifferenceLabel&quot;:1,&quot;labelPercentagePointUnit&quot;:&quot;pp&quot;,&quot;labelBackgroundTransparency&quot;:20,&quot;negativeValuesFormat&quot;:0,&quot;rightAlignNumbers&quot;:false,&quot;rightAlignParenthesisOffsetNormal&quot;:0,&quot;rightAlignParenthesisOffsetBold&quot;:0,&quot;showPercentageInLabel&quot;:false,&quot;sortColumnName&quot;:&quot;actual&quot;,&quot;chartSort&quot;:0,&quot;categorySort&quot;:0,&quot;sortReferenceChart&quot;:null,&quot;company&quot;:&quot;Free version&quot;,&quot;expiryDate&quot;:null,&quot;disabledInViewMode&quot;:false,&quot;licenseKey&quot;:&quot;&quot;,&quot;lastLicenseCheck&quot;:&quot;&quot;,&quot;resultCategories&quot;:[],&quot;skippedCategories&quot;:[],&quot;flatResultCategories&quot;:[],&quot;invertedCategories&quot;:[],&quot;userOverrideCategories&quot;:[],&quot;highlightedCategories&quot;:[],&quot;highlightedCategoriesCustomColors&quot;:[],&quot;hasAutoResults&quot;:false,&quot;hasAutoInverts&quot;:false,&quot;userChangedExpandCollapse&quot;:false,&quot;invertedGroups&quot;:[],&quot;groupNames&quot;:{},&quot;groupNamesString&quot;:&quot;&quot;,&quot;allowInteractions&quot;:true,&quot;allowChartChange&quot;:true,&quot;allowSliderChange&quot;:true,&quot;allowVarianceCalculationChange&quot;:true,&quot;allowSortChange&quot;:true,&quot;allowExpandCollapseChange&quot;:true,&quot;allowExpandCollapseRowsChange&quot;:true,&quot;allowExpandCollapseColumnsChange&quot;:true,&quot;allowColumnOrderChange&quot;:true,&quot;focusModeFontZoomPercentage&quot;:150,&quot;enableMeasureDrillThrough&quot;:false,&quot;allowInteractiveCommentBox&quot;:true,&quot;analyticsDataProperty&quot;:0,&quot;showAverageLine&quot;:false,&quot;averageLineStyle&quot;:&quot;8,4&quot;,&quot;averageLineTransparency&quot;:0,&quot;averageLabelShow&quot;:true,&quot;averageLabelHorizontalPosition&quot;:1,&quot;averageLabelVerticalPosition&quot;:1,&quot;averageLabelUnits&quot;:&quot;Auto&quot;,&quot;averageLabelDecimalPlaces&quot;:1,&quot;averageLabelTextOption&quot;:0,&quot;averageLabelText&quot;:&quot;Avg.&quot;,&quot;showConstantLine&quot;:false,&quot;constantLineStyle&quot;:&quot;&quot;,&quot;constantLineValue&quot;:0,&quot;constantLineTransparency&quot;:0,&quot;constantLabelShow&quot;:true,&quot;constantLabelHorizontalPosition&quot;:1,&quot;constantLabelVerticalPosition&quot;:1,&quot;constantLabelUnits&quot;:&quot;Auto&quot;,&quot;constantLabelDecimalPlaces&quot;:1,&quot;constantLabelTextOption&quot;:0,&quot;constantLabelText&quot;:&quot;Const.&quot;,&quot;showMedianLine&quot;:false,&quot;medianLineStyle&quot;:&quot;8,4&quot;,&quot;medianLineTransparency&quot;:0,&quot;medianLabelShow&quot;:true,&quot;medianLabelHorizontalPosition&quot;:1,&quot;medianLabelVerticalPosition&quot;:1,&quot;medianLabelUnits&quot;:&quot;Auto&quot;,&quot;medianLabelDecimalPlaces&quot;:1,&quot;medianLabelTextOption&quot;:0,&quot;medianLabelText&quot;:&quot;Med.&quot;,&quot;showPercentileLine&quot;:false,&quot;percentileLineStyle&quot;:&quot;2,4&quot;,&quot;percentileLinePercent&quot;:90,&quot;percentileLineTransparency&quot;:0,&quot;percentileLabelShow&quot;:true,&quot;percentileLabelHorizontalPosition&quot;:1,&quot;percentileLabelVerticalPosition&quot;:1,&quot;percentileLabelUnits&quot;:&quot;Auto&quot;,&quot;percentileLabelDecimalPlaces&quot;:1,&quot;percentileLabelTextOption&quot;:0,&quot;percentileLabelText&quot;:&quot;Perc.&quot;,&quot;formulaCalculation&quot;:{&quot;formulas&quot;:[],&quot;expressionMappings&quot;:{},&quot;expressionElements&quot;:{},&quot;identityDataPoints&quot;:{}},&quot;showCommentBox&quot;:true,&quot;commentBoxCustomTitleStyle&quot;:false,&quot;commentBoxTitle&quot;:3,&quot;commentBoxTitleFontColor&quot;:&quot;#000&quot;,&quot;commentBoxTitleFontFamily&quot;:&quot;Calibri, helvetica, arial, sans-serif&quot;,&quot;commentBoxTitleFontSize&quot;:18,&quot;commentBoxCustomTextStyle&quot;:false,&quot;commentBoxTextFontColor&quot;:&quot;#000&quot;,&quot;commentBoxTextFontFamily&quot;:&quot;Calibri, helvetica, arial, sans-serif&quot;,&quot;commentBoxTextFontSize&quot;:16,&quot;columnSettingsString&quot;:&quot;{\&quot;actual\&quot;:{\&quot;invert\&quot;:false,\&quot;order\&quot;:0,\&quot;scaleGroup\&quot;:1,\&quot;format\&quot;:0,\&quot;suppressOthers\&quot;:false,\&quot;tableView\&quot;:{\&quot;bold\&quot;:false,\&quot;textColor\&quot;:\&quot;\&quot;,\&quot;backgroundFill\&quot;:\&quot;\&quot;,\&quot;markerStyle\&quot;:5,\&quot;border\&quot;:\&quot;\&quot;,\&quot;showAsTable\&quot;:0,\&quot;hidden\&quot;:false,\&quot;hiddenFromGroups\&quot;:[]},\&quot;chartView\&quot;:{\&quot;bold\&quot;:false,\&quot;textColor\&quot;:\&quot;\&quot;,\&quot;backgroundFill\&quot;:\&quot;\&quot;,\&quot;markerStyle\&quot;:5,\&quot;border\&quot;:\&quot;\&quot;,\&quot;showAsTable\&quot;:0,\&quot;hidden\&quot;:false,\&quot;hiddenFromGroups\&quot;:[]}},\&quot;previousYear\&quot;:{\&quot;invert\&quot;:false,\&quot;order\&quot;:1,\&quot;scaleGroup\&quot;:1,\&quot;format\&quot;:0,\&quot;suppressOthers\&quot;:false,\&quot;tableView\&quot;:{\&quot;bold\&quot;:false,\&quot;textColor\&quot;:\&quot;\&quot;,\&quot;backgroundFill\&quot;:\&quot;\&quot;,\&quot;markerStyle\&quot;:5,\&quot;border\&quot;:\&quot;\&quot;,\&quot;showAsTable\&quot;:0,\&quot;hidden\&quot;:false,\&quot;hiddenFromGroups\&quot;:[]},\&quot;chartView\&quot;:{\&quot;bold\&quot;:false,\&quot;textColor\&quot;:\&quot;\&quot;,\&quot;backgroundFill\&quot;:\&quot;\&quot;,\&quot;markerStyle\&quot;:5,\&quot;border\&quot;:\&quot;\&quot;,\&quot;showAsTable\&quot;:0,\&quot;hidden\&quot;:false,\&quot;hiddenFromGroups\&quot;:[]}},\&quot;actual-previousYear\&quot;:{\&quot;invert\&quot;:false,\&quot;order\&quot;:3,\&quot;scaleGroup\&quot;:1,\&quot;format\&quot;:1,\&quot;suppressOthers\&quot;:false,\&quot;tableView\&quot;:{\&quot;bold\&quot;:false,\&quot;textColor\&quot;:\&quot;\&quot;,\&quot;backgroundFill\&quot;:\&quot;\&quot;,\&quot;markerStyle\&quot;:5,\&quot;border\&quot;:\&quot;\&quot;,\&quot;showAsTable\&quot;:0,\&quot;hidden\&quot;:false,\&quot;hiddenFromGroups\&quot;:[]},\&quot;chartView\&quot;:{\&quot;bold\&quot;:false,\&quot;textColor\&quot;:\&quot;\&quot;,\&quot;backgroundFill\&quot;:\&quot;\&quot;,\&quot;markerStyle\&quot;:5,\&quot;border\&quot;:\&quot;\&quot;,\&quot;showAsTable\&quot;:0,\&quot;hidden\&quot;:false,\&quot;hiddenFromGroups\&quot;:[]}},\&quot;actual-previousYear-percent\&quot;:{\&quot;invert\&quot;:false,\&quot;order\&quot;:5,\&quot;scaleGroup\&quot;:1,\&quot;format\&quot;:2,\&quot;suppressOthers\&quot;:false,\&quot;tableView\&quot;:{\&quot;bold\&quot;:false,\&quot;textColor\&quot;:\&quot;\&quot;,\&quot;backgroundFill\&quot;:\&quot;\&quot;,\&quot;markerStyle\&quot;:5,\&quot;border\&quot;:\&quot;\&quot;,\&quot;showAsTable\&quot;:0,\&quot;hidden\&quot;:false,\&quot;hiddenFromGroups\&quot;:[]},\&quot;chartView\&quot;:{\&quot;bold\&quot;:false,\&quot;textColor\&quot;:\&quot;\&quot;,\&quot;backgroundFill\&quot;:\&quot;\&quot;,\&quot;markerStyle\&quot;:5,\&quot;border\&quot;:\&quot;\&quot;,\&quot;showAsTable\&quot;:0,\&quot;hidden\&quot;:false,\&quot;hiddenFromGroups\&quot;:[]}},\&quot;plan\&quot;:{\&quot;invert\&quot;:false,\&quot;order\&quot;:2,\&quot;scaleGroup\&quot;:1,\&quot;format\&quot;:0,\&quot;suppressOthers\&quot;:false,\&quot;tableView\&quot;:{\&quot;bold\&quot;:false,\&quot;textColor\&quot;:\&quot;\&quot;,\&quot;backgroundFill\&quot;:\&quot;\&quot;,\&quot;markerStyle\&quot;:5,\&quot;border\&quot;:\&quot;\&quot;,\&quot;showAsTable\&quot;:0,\&quot;hidden\&quot;:false,\&quot;hiddenFromGroups\&quot;:[]},\&quot;chartView\&quot;:{\&quot;bold\&quot;:false,\&quot;textColor\&quot;:\&quot;\&quot;,\&quot;backgroundFill\&quot;:\&quot;\&quot;,\&quot;markerStyle\&quot;:5,\&quot;border\&quot;:\&quot;\&quot;,\&quot;showAsTable\&quot;:0,\&quot;hidden\&quot;:false,\&quot;hiddenFromGroups\&quot;:[]}},\&quot;actual-plan\&quot;:{\&quot;invert\&quot;:false,\&quot;order\&quot;:4,\&quot;scaleGroup\&quot;:1,\&quot;format\&quot;:1,\&quot;suppressOthers\&quot;:false,\&quot;tableView\&quot;:{\&quot;bold\&quot;:false,\&quot;textColor\&quot;:\&quot;\&quot;,\&quot;backgroundFill\&quot;:\&quot;\&quot;,\&quot;markerStyle\&quot;:5,\&quot;border\&quot;:\&quot;\&quot;,\&quot;showAsTable\&quot;:0,\&quot;hidden\&quot;:false,\&quot;hiddenFromGroups\&quot;:[]},\&quot;chartView\&quot;:{\&quot;bold\&quot;:false,\&quot;textColor\&quot;:\&quot;\&quot;,\&quot;backgroundFill\&quot;:\&quot;\&quot;,\&quot;markerStyle\&quot;:5,\&quot;border\&quot;:\&quot;\&quot;,\&quot;showAsTable\&quot;:0,\&quot;hidden\&quot;:false,\&quot;hiddenFromGroups\&quot;:[]}},\&quot;actual-plan-percent\&quot;:{\&quot;invert\&quot;:false,\&quot;order\&quot;:6,\&quot;scaleGroup\&quot;:1,\&quot;format\&quot;:2,\&quot;suppressOthers\&quot;:false,\&quot;tableView\&quot;:{\&quot;bold\&quot;:false,\&quot;textColor\&quot;:\&quot;\&quot;,\&quot;backgroundFill\&quot;:\&quot;\&quot;,\&quot;markerStyle\&quot;:5,\&quot;border\&quot;:\&quot;\&quot;,\&quot;showAsTable\&quot;:0,\&quot;hidden\&quot;:false,\&quot;hiddenFromGroups\&quot;:[]},\&quot;chartView\&quot;:{\&quot;bold\&quot;:false,\&quot;textColor\&quot;:\&quot;\&quot;,\&quot;backgroundFill\&quot;:\&quot;\&quot;,\&quot;markerStyle\&quot;:5,\&quot;border\&quot;:\&quot;\&quot;,\&quot;showAsTable\&quot;:0,\&quot;hidden\&quot;:false,\&quot;hiddenFromGroups\&quot;:[]}}}&quot;,&quot;categoryFormatSettingsString&quot;:&quot;&quot;,&quot;invertedTotalCategories&quot;:[],&quot;collapsedCategories&quot;:[],&quot;calculationsString&quot;:&quot;&quot;,&quot;minChartWidth&quot;:140,&quot;measure1Role&quot;:&quot;Values&quot;,&quot;measure2Role&quot;:&quot;PreviousYear&quot;,&quot;measure3Role&quot;:&quot;Plan&quot;,&quot;measure4Role&quot;:&quot;Forecast&quot;,&quot;measure5Role&quot;:&quot;Comments&quot;,&quot;measureRoles&quot;:[&quot;Values&quot;,&quot;PreviousYear&quot;,&quot;Plan&quot;,&quot;Comments&quot;],&quot;enableFiltering&quot;:true,&quot;viewMode&quot;:1,&quot;commentBoxPlacement&quot;:0,&quot;commentBoxSize&quot;:&quot;0.7925650557620818&quot;,&quot;commentBoxPadding&quot;:10,&quot;commentBoxListHorizontal&quot;:false,&quot;commentBoxItemsMargin&quot;:10,&quot;commentBoxBorderWidth&quot;:0,&quot;commentBoxBorderColor&quot;:&quot;#808080&quot;,&quot;commentBoxBorderRadius&quot;:0,&quot;commentBoxShadow&quot;:false,&quot;commentBoxBackgroundColor&quot;:&quot;#ffffff00&quot;,&quot;commentBoxVarianceIcon&quot;:2,&quot;commentBoxShowVariance&quot;:1,&quot;showCrossTables&quot;:false,&quot;commentMarkersDataProperties&quot;:{},&quot;usedMeasuresCount&quot;:4,&quot;valueScenario&quot;:0,&quot;secondValueScenario&quot;:0,&quot;thirdValueScenario&quot;:0,&quot;fourthValueScenario&quot;:0,&quot;fifthValueScenario&quot;:0,&quot;sixthValueScenario&quot;:0,&quot;seventhValueScenario&quot;:0,&quot;valuePosition&quot;:0,&quot;secondValuePosition&quot;:0,&quot;thirdValuePosition&quot;:0,&quot;fourthValuePosition&quot;:0,&quot;fifthValuePosition&quot;:0,&quot;sixthValuePosition&quot;:0,&quot;seventhValuePosition&quot;:0,&quot;referenceScenario&quot;:1,&quot;secondReferenceScenario&quot;:2,&quot;thirdReferenceScenario&quot;:1,&quot;fourthReferenceScenario&quot;:1,&quot;fifthReferenceScenario&quot;:1,&quot;sixthReferenceScenario&quot;:1,&quot;seventhReferenceScenario&quot;:1,&quot;referencePosition&quot;:null,&quot;secondReferencePosition&quot;:0,&quot;thirdReferencePosition&quot;:null,&quot;fourthReferencePosition&quot;:null,&quot;fifthReferencePosition&quot;:null,&quot;sixthReferencePosition&quot;:null,&quot;seventhReferencePosition&quot;:null,&quot;calculations&quot;:[],&quot;scenarioOptions&quot;:{&quot;value&quot;:{&quot;index&quot;:0,&quot;scenario&quot;:0,&quot;fieldName&quot;:&quot;Actual&quot;,&quot;position&quot;:null},&quot;reference&quot;:{&quot;index&quot;:1,&quot;scenario&quot;:1,&quot;fieldName&quot;:&quot;PY&quot;,&quot;position&quot;:null},&quot;secondReference&quot;:{&quot;index&quot;:2,&quot;scenario&quot;:2,&quot;fieldName&quot;:&quot;Plan&quot;,&quot;position&quot;:0},&quot;thirdReference&quot;:{&quot;index&quot;:null,&quot;scenario&quot;:null,&quot;fieldName&quot;:&quot;&quot;,&quot;position&quot;:null},&quot;fourthReference&quot;:{&quot;index&quot;:null,&quot;scenario&quot;:null,&quot;fieldName&quot;:&quot;&quot;,&quot;position&quot;:null},&quot;fifthReference&quot;:{&quot;index&quot;:null,&quot;scenario&quot;:null,&quot;fieldName&quot;:&quot;&quot;,&quot;position&quot;:null},&quot;sixthReference&quot;:{&quot;index&quot;:null,&quot;scenario&quot;:null,&quot;fieldName&quot;:&quot;&quot;,&quot;position&quot;:null},&quot;seventhReference&quot;:{&quot;index&quot;:null,&quot;scenario&quot;:null,&quot;fieldName&quot;:&quot;&quot;,&quot;position&quot;:null},&quot;additionalMeasures&quot;:[],&quot;tooltips&quot;:[],&quot;comments&quot;:[{&quot;scenario&quot;:null,&quot;index&quot;:3,&quot;fieldName&quot;:&quot;Comments&quot;}]},&quot;dragStarted&quot;:false}"/>
  </we:properties>
  <we:bindings>
    <we:binding id="tablesRangeChanged" type="matrix" appref="{7FAD497B-3823-4F4E-9E08-6B18516C8F42}"/>
  </we:bindings>
  <we:snapshot xmlns:r="http://schemas.openxmlformats.org/officeDocument/2006/relationships" r:embed="rId1"/>
</we:webextension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10D87-F02F-42A4-AC90-180DF51C6C7A}">
  <sheetPr>
    <tabColor rgb="FFEC4C4C"/>
    <pageSetUpPr fitToPage="1"/>
  </sheetPr>
  <dimension ref="A1:N21"/>
  <sheetViews>
    <sheetView showGridLines="0" tabSelected="1" zoomScaleNormal="100" workbookViewId="0">
      <selection activeCell="C5" sqref="C5:J5"/>
    </sheetView>
  </sheetViews>
  <sheetFormatPr defaultColWidth="0" defaultRowHeight="0" customHeight="1" zeroHeight="1"/>
  <cols>
    <col min="1" max="1" width="1.1171875" style="21" customWidth="1"/>
    <col min="2" max="2" width="2.3515625" style="21" customWidth="1"/>
    <col min="3" max="3" width="64" style="21" customWidth="1"/>
    <col min="4" max="10" width="6.9375" style="21" customWidth="1"/>
    <col min="11" max="11" width="1.87890625" style="21" customWidth="1"/>
    <col min="12" max="12" width="3.64453125" style="21" customWidth="1"/>
    <col min="13" max="13" width="0" style="21" hidden="1" customWidth="1"/>
    <col min="14" max="14" width="0" style="21" hidden="1"/>
    <col min="15" max="16383" width="6.9375" style="21" hidden="1"/>
    <col min="16384" max="16384" width="6.9375" style="21" hidden="1" customWidth="1"/>
  </cols>
  <sheetData>
    <row r="1" spans="3:12" ht="73.2" customHeight="1">
      <c r="C1" s="23"/>
    </row>
    <row r="2" spans="3:12" ht="6.75" customHeight="1">
      <c r="C2" s="24"/>
    </row>
    <row r="3" spans="3:12" ht="2.7" customHeight="1"/>
    <row r="4" spans="3:12" ht="36.9">
      <c r="C4" s="25" t="s">
        <v>39</v>
      </c>
      <c r="D4" s="25"/>
      <c r="E4" s="25"/>
      <c r="F4" s="25"/>
      <c r="G4" s="25"/>
      <c r="H4" s="25"/>
      <c r="I4" s="25"/>
      <c r="J4" s="25"/>
      <c r="K4" s="26"/>
      <c r="L4" s="26"/>
    </row>
    <row r="5" spans="3:12" s="28" customFormat="1" ht="116.25" customHeight="1">
      <c r="C5" s="27" t="s">
        <v>40</v>
      </c>
      <c r="D5" s="27"/>
      <c r="E5" s="27"/>
      <c r="F5" s="27"/>
      <c r="G5" s="27"/>
      <c r="H5" s="27"/>
      <c r="I5" s="27"/>
      <c r="J5" s="27"/>
    </row>
    <row r="6" spans="3:12" s="28" customFormat="1" ht="20.25" customHeight="1"/>
    <row r="7" spans="3:12" s="28" customFormat="1" ht="10" customHeight="1"/>
    <row r="8" spans="3:12" s="28" customFormat="1" ht="30" customHeight="1">
      <c r="C8" s="29"/>
    </row>
    <row r="9" spans="3:12" s="28" customFormat="1" ht="33" customHeight="1">
      <c r="C9" s="29"/>
    </row>
    <row r="10" spans="3:12" s="28" customFormat="1" ht="14.7" customHeight="1">
      <c r="C10" s="30"/>
      <c r="D10" s="31"/>
      <c r="E10" s="31"/>
    </row>
    <row r="11" spans="3:12" s="28" customFormat="1" ht="30" customHeight="1">
      <c r="C11" s="32"/>
    </row>
    <row r="12" spans="3:12" s="28" customFormat="1" ht="39.75" customHeight="1"/>
    <row r="13" spans="3:12" s="28" customFormat="1" ht="24.75" customHeight="1">
      <c r="C13" s="33"/>
    </row>
    <row r="14" spans="3:12" s="28" customFormat="1" ht="10.199999999999999" customHeight="1"/>
    <row r="15" spans="3:12" s="28" customFormat="1" ht="14.6">
      <c r="C15" s="29"/>
    </row>
    <row r="16" spans="3:12" s="28" customFormat="1" ht="14.6"/>
    <row r="17" spans="1:5" s="28" customFormat="1" ht="14.6"/>
    <row r="18" spans="1:5" s="28" customFormat="1" ht="14.6">
      <c r="C18" s="30"/>
      <c r="D18" s="31"/>
      <c r="E18" s="31"/>
    </row>
    <row r="19" spans="1:5" s="28" customFormat="1" ht="14.6">
      <c r="C19" s="30"/>
      <c r="D19" s="31"/>
      <c r="E19" s="31"/>
    </row>
    <row r="20" spans="1:5" s="28" customFormat="1" ht="16.5" customHeight="1">
      <c r="A20" s="30"/>
      <c r="B20" s="30"/>
      <c r="C20" s="30"/>
      <c r="D20" s="30"/>
      <c r="E20" s="30"/>
    </row>
    <row r="21" spans="1:5" s="34" customFormat="1" ht="14.6"/>
  </sheetData>
  <mergeCells count="2">
    <mergeCell ref="C4:J4"/>
    <mergeCell ref="C5:J5"/>
  </mergeCells>
  <pageMargins left="0.7" right="0.7" top="0.75" bottom="0.75" header="0.3" footer="0.3"/>
  <pageSetup paperSize="9" scale="5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015C0-7049-443C-8E0C-2133D992D99D}">
  <sheetPr>
    <tabColor theme="4" tint="0.59999389629810485"/>
  </sheetPr>
  <dimension ref="B1:AA17"/>
  <sheetViews>
    <sheetView showGridLines="0" zoomScaleNormal="100" workbookViewId="0">
      <selection activeCell="B2" sqref="B2"/>
    </sheetView>
  </sheetViews>
  <sheetFormatPr defaultColWidth="8.64453125" defaultRowHeight="18.45"/>
  <cols>
    <col min="1" max="1" width="3.5859375" customWidth="1"/>
    <col min="2" max="2" width="11.9375" customWidth="1"/>
    <col min="3" max="5" width="10.5859375" customWidth="1"/>
    <col min="6" max="6" width="6" bestFit="1" customWidth="1"/>
    <col min="7" max="7" width="5.9375" bestFit="1" customWidth="1"/>
  </cols>
  <sheetData>
    <row r="1" spans="2:27" ht="45.75" customHeight="1"/>
    <row r="2" spans="2:27" ht="18.899999999999999" thickBot="1">
      <c r="B2" s="15" t="s">
        <v>13</v>
      </c>
      <c r="C2" s="15">
        <f ca="1">YEAR(TODAY())</f>
        <v>2025</v>
      </c>
    </row>
    <row r="3" spans="2:27" ht="19.3" thickTop="1" thickBot="1">
      <c r="B3" s="7" t="s">
        <v>14</v>
      </c>
      <c r="C3" s="3" t="s">
        <v>15</v>
      </c>
    </row>
    <row r="4" spans="2:27" ht="6.75" customHeight="1" thickTop="1"/>
    <row r="5" spans="2:27" ht="18.899999999999999" thickBot="1">
      <c r="C5" s="14" t="s">
        <v>1</v>
      </c>
      <c r="D5" s="8" t="s">
        <v>0</v>
      </c>
      <c r="E5" s="8" t="s">
        <v>16</v>
      </c>
      <c r="F5" s="16" t="s">
        <v>29</v>
      </c>
      <c r="G5" s="16" t="s">
        <v>30</v>
      </c>
      <c r="AA5" s="13" t="s">
        <v>2</v>
      </c>
    </row>
    <row r="6" spans="2:27" ht="5.9" customHeight="1" thickTop="1">
      <c r="C6" s="9"/>
      <c r="D6" s="10"/>
      <c r="E6" s="11"/>
      <c r="F6" s="10"/>
      <c r="G6" s="11"/>
      <c r="AA6" s="13" t="s">
        <v>3</v>
      </c>
    </row>
    <row r="7" spans="2:27">
      <c r="B7" s="13" t="s">
        <v>2</v>
      </c>
      <c r="C7" s="19" t="str" cm="1">
        <f t="array" aca="1" ref="C7" ca="1">_xlfn.XLOOKUP($C$2&amp;$C$3&amp;$B7,TSales[Year]&amp;TSales[Month]&amp;TSales[Store Location],TSales[Sales],"")</f>
        <v/>
      </c>
      <c r="D7" s="19" t="str" cm="1">
        <f t="array" aca="1" ref="D7" ca="1">_xlfn.XLOOKUP($C$2-1&amp;$C$3&amp;$B7,TSales[Year]&amp;TSales[Month]&amp;TSales[Store Location],TSales[Sales],"")</f>
        <v/>
      </c>
      <c r="E7" s="6" cm="1">
        <f t="array" ref="E7">_xlfn.XLOOKUP($B7,Plan!$A$3:$A$13,_xlfn.XLOOKUP($C$3,Plan!$B$2:$M$2,Plan!$B$3:$M$13),"")</f>
        <v>2080682</v>
      </c>
      <c r="F7" s="1" t="str">
        <f ca="1">IFERROR($C7/D7-1,"")</f>
        <v/>
      </c>
      <c r="G7" s="1" t="str">
        <f ca="1">IFERROR($C7/E7-1,"")</f>
        <v/>
      </c>
      <c r="R7" s="13"/>
      <c r="AA7" s="13" t="s">
        <v>4</v>
      </c>
    </row>
    <row r="8" spans="2:27">
      <c r="B8" s="13" t="s">
        <v>3</v>
      </c>
      <c r="C8" s="19" t="str" cm="1">
        <f t="array" aca="1" ref="C8" ca="1">_xlfn.XLOOKUP($C$2&amp;$C$3&amp;$B8,TSales[Year]&amp;TSales[Month]&amp;TSales[Store Location],TSales[Sales],"")</f>
        <v/>
      </c>
      <c r="D8" s="19" t="str" cm="1">
        <f t="array" aca="1" ref="D8" ca="1">_xlfn.XLOOKUP($C$2-1&amp;$C$3&amp;$B8,TSales[Year]&amp;TSales[Month]&amp;TSales[Store Location],TSales[Sales],"")</f>
        <v/>
      </c>
      <c r="E8" s="6" cm="1">
        <f t="array" ref="E8">_xlfn.XLOOKUP($B8,Plan!$A$3:$A$13,_xlfn.XLOOKUP($C$3,Plan!$B$2:$M$2,Plan!$B$3:$M$13),"")</f>
        <v>15148551</v>
      </c>
      <c r="F8" s="1" t="str">
        <f t="shared" ref="F8:F16" ca="1" si="0">IFERROR($C8/D8-1,"")</f>
        <v/>
      </c>
      <c r="G8" s="1" t="str">
        <f t="shared" ref="G8:G16" ca="1" si="1">IFERROR($C8/E8-1,"")</f>
        <v/>
      </c>
      <c r="R8" s="13"/>
      <c r="AA8" s="13" t="s">
        <v>11</v>
      </c>
    </row>
    <row r="9" spans="2:27">
      <c r="B9" s="13" t="s">
        <v>4</v>
      </c>
      <c r="C9" s="19" t="str" cm="1">
        <f t="array" aca="1" ref="C9" ca="1">_xlfn.XLOOKUP($C$2&amp;$C$3&amp;$B9,TSales[Year]&amp;TSales[Month]&amp;TSales[Store Location],TSales[Sales],"")</f>
        <v/>
      </c>
      <c r="D9" s="19" t="str" cm="1">
        <f t="array" aca="1" ref="D9" ca="1">_xlfn.XLOOKUP($C$2-1&amp;$C$3&amp;$B9,TSales[Year]&amp;TSales[Month]&amp;TSales[Store Location],TSales[Sales],"")</f>
        <v/>
      </c>
      <c r="E9" s="6" cm="1">
        <f t="array" ref="E9">_xlfn.XLOOKUP($B9,Plan!$A$3:$A$13,_xlfn.XLOOKUP($C$3,Plan!$B$2:$M$2,Plan!$B$3:$M$13),"")</f>
        <v>3248233</v>
      </c>
      <c r="F9" s="1" t="str">
        <f t="shared" ca="1" si="0"/>
        <v/>
      </c>
      <c r="G9" s="1" t="str">
        <f t="shared" ca="1" si="1"/>
        <v/>
      </c>
      <c r="R9" s="13"/>
      <c r="AA9" s="13" t="s">
        <v>6</v>
      </c>
    </row>
    <row r="10" spans="2:27">
      <c r="B10" s="13" t="s">
        <v>11</v>
      </c>
      <c r="C10" s="19" t="str" cm="1">
        <f t="array" aca="1" ref="C10" ca="1">_xlfn.XLOOKUP($C$2&amp;$C$3&amp;$B10,TSales[Year]&amp;TSales[Month]&amp;TSales[Store Location],TSales[Sales],"")</f>
        <v/>
      </c>
      <c r="D10" s="19" t="str" cm="1">
        <f t="array" aca="1" ref="D10" ca="1">_xlfn.XLOOKUP($C$2-1&amp;$C$3&amp;$B10,TSales[Year]&amp;TSales[Month]&amp;TSales[Store Location],TSales[Sales],"")</f>
        <v/>
      </c>
      <c r="E10" s="6" cm="1">
        <f t="array" ref="E10">_xlfn.XLOOKUP($B10,Plan!$A$3:$A$13,_xlfn.XLOOKUP($C$3,Plan!$B$2:$M$2,Plan!$B$3:$M$13),"")</f>
        <v>6069339</v>
      </c>
      <c r="F10" s="1" t="str">
        <f t="shared" ca="1" si="0"/>
        <v/>
      </c>
      <c r="G10" s="1" t="str">
        <f t="shared" ca="1" si="1"/>
        <v/>
      </c>
      <c r="R10" s="13"/>
      <c r="AA10" s="13" t="s">
        <v>7</v>
      </c>
    </row>
    <row r="11" spans="2:27">
      <c r="B11" s="13" t="s">
        <v>6</v>
      </c>
      <c r="C11" s="19" t="str" cm="1">
        <f t="array" aca="1" ref="C11" ca="1">_xlfn.XLOOKUP($C$2&amp;$C$3&amp;$B11,TSales[Year]&amp;TSales[Month]&amp;TSales[Store Location],TSales[Sales],"")</f>
        <v/>
      </c>
      <c r="D11" s="19" t="str" cm="1">
        <f t="array" aca="1" ref="D11" ca="1">_xlfn.XLOOKUP($C$2-1&amp;$C$3&amp;$B11,TSales[Year]&amp;TSales[Month]&amp;TSales[Store Location],TSales[Sales],"")</f>
        <v/>
      </c>
      <c r="E11" s="6" cm="1">
        <f t="array" ref="E11">_xlfn.XLOOKUP($B11,Plan!$A$3:$A$13,_xlfn.XLOOKUP($C$3,Plan!$B$2:$M$2,Plan!$B$3:$M$13),"")</f>
        <v>8499672</v>
      </c>
      <c r="F11" s="1" t="str">
        <f t="shared" ca="1" si="0"/>
        <v/>
      </c>
      <c r="G11" s="1" t="str">
        <f t="shared" ca="1" si="1"/>
        <v/>
      </c>
      <c r="R11" s="13"/>
      <c r="AA11" s="13" t="s">
        <v>8</v>
      </c>
    </row>
    <row r="12" spans="2:27">
      <c r="B12" s="13" t="s">
        <v>7</v>
      </c>
      <c r="C12" s="19" t="str" cm="1">
        <f t="array" aca="1" ref="C12" ca="1">_xlfn.XLOOKUP($C$2&amp;$C$3&amp;$B12,TSales[Year]&amp;TSales[Month]&amp;TSales[Store Location],TSales[Sales],"")</f>
        <v/>
      </c>
      <c r="D12" s="19" t="str" cm="1">
        <f t="array" aca="1" ref="D12" ca="1">_xlfn.XLOOKUP($C$2-1&amp;$C$3&amp;$B12,TSales[Year]&amp;TSales[Month]&amp;TSales[Store Location],TSales[Sales],"")</f>
        <v/>
      </c>
      <c r="E12" s="6" cm="1">
        <f t="array" ref="E12">_xlfn.XLOOKUP($B12,Plan!$A$3:$A$13,_xlfn.XLOOKUP($C$3,Plan!$B$2:$M$2,Plan!$B$3:$M$13),"")</f>
        <v>9502914</v>
      </c>
      <c r="F12" s="1" t="str">
        <f t="shared" ca="1" si="0"/>
        <v/>
      </c>
      <c r="G12" s="1" t="str">
        <f t="shared" ca="1" si="1"/>
        <v/>
      </c>
      <c r="R12" s="13"/>
      <c r="AA12" s="13" t="s">
        <v>9</v>
      </c>
    </row>
    <row r="13" spans="2:27">
      <c r="B13" s="13" t="s">
        <v>8</v>
      </c>
      <c r="C13" s="19" t="str" cm="1">
        <f t="array" aca="1" ref="C13" ca="1">_xlfn.XLOOKUP($C$2&amp;$C$3&amp;$B13,TSales[Year]&amp;TSales[Month]&amp;TSales[Store Location],TSales[Sales],"")</f>
        <v/>
      </c>
      <c r="D13" s="19" t="str" cm="1">
        <f t="array" aca="1" ref="D13" ca="1">_xlfn.XLOOKUP($C$2-1&amp;$C$3&amp;$B13,TSales[Year]&amp;TSales[Month]&amp;TSales[Store Location],TSales[Sales],"")</f>
        <v/>
      </c>
      <c r="E13" s="6" cm="1">
        <f t="array" ref="E13">_xlfn.XLOOKUP($B13,Plan!$A$3:$A$13,_xlfn.XLOOKUP($C$3,Plan!$B$2:$M$2,Plan!$B$3:$M$13),"")</f>
        <v>16742788</v>
      </c>
      <c r="F13" s="1" t="str">
        <f t="shared" ca="1" si="0"/>
        <v/>
      </c>
      <c r="G13" s="1" t="str">
        <f t="shared" ca="1" si="1"/>
        <v/>
      </c>
      <c r="R13" s="13"/>
      <c r="AA13" s="13" t="s">
        <v>10</v>
      </c>
    </row>
    <row r="14" spans="2:27">
      <c r="B14" s="13" t="s">
        <v>9</v>
      </c>
      <c r="C14" s="19" t="str" cm="1">
        <f t="array" aca="1" ref="C14" ca="1">_xlfn.XLOOKUP($C$2&amp;$C$3&amp;$B14,TSales[Year]&amp;TSales[Month]&amp;TSales[Store Location],TSales[Sales],"")</f>
        <v/>
      </c>
      <c r="D14" s="19" t="str" cm="1">
        <f t="array" aca="1" ref="D14" ca="1">_xlfn.XLOOKUP($C$2-1&amp;$C$3&amp;$B14,TSales[Year]&amp;TSales[Month]&amp;TSales[Store Location],TSales[Sales],"")</f>
        <v/>
      </c>
      <c r="E14" s="6" cm="1">
        <f t="array" ref="E14">_xlfn.XLOOKUP($B14,Plan!$A$3:$A$13,_xlfn.XLOOKUP($C$3,Plan!$B$2:$M$2,Plan!$B$3:$M$13),"")</f>
        <v>10835588</v>
      </c>
      <c r="F14" s="1" t="str">
        <f t="shared" ca="1" si="0"/>
        <v/>
      </c>
      <c r="G14" s="1" t="str">
        <f t="shared" ca="1" si="1"/>
        <v/>
      </c>
      <c r="R14" s="13"/>
      <c r="AA14" s="13" t="s">
        <v>12</v>
      </c>
    </row>
    <row r="15" spans="2:27">
      <c r="B15" s="13" t="s">
        <v>10</v>
      </c>
      <c r="C15" s="19" t="str" cm="1">
        <f t="array" aca="1" ref="C15" ca="1">_xlfn.XLOOKUP($C$2&amp;$C$3&amp;$B15,TSales[Year]&amp;TSales[Month]&amp;TSales[Store Location],TSales[Sales],"")</f>
        <v/>
      </c>
      <c r="D15" s="19" t="str" cm="1">
        <f t="array" aca="1" ref="D15" ca="1">_xlfn.XLOOKUP($C$2-1&amp;$C$3&amp;$B15,TSales[Year]&amp;TSales[Month]&amp;TSales[Store Location],TSales[Sales],"")</f>
        <v/>
      </c>
      <c r="E15" s="6" cm="1">
        <f t="array" ref="E15">_xlfn.XLOOKUP($B15,Plan!$A$3:$A$13,_xlfn.XLOOKUP($C$3,Plan!$B$2:$M$2,Plan!$B$3:$M$13),"")</f>
        <v>12698777</v>
      </c>
      <c r="F15" s="1" t="str">
        <f t="shared" ca="1" si="0"/>
        <v/>
      </c>
      <c r="G15" s="1" t="str">
        <f t="shared" ca="1" si="1"/>
        <v/>
      </c>
      <c r="R15" s="13"/>
    </row>
    <row r="16" spans="2:27">
      <c r="B16" s="13" t="s">
        <v>12</v>
      </c>
      <c r="C16" s="19" t="str" cm="1">
        <f t="array" aca="1" ref="C16" ca="1">_xlfn.XLOOKUP($C$2&amp;$C$3&amp;$B16,TSales[Year]&amp;TSales[Month]&amp;TSales[Store Location],TSales[Sales],"")</f>
        <v/>
      </c>
      <c r="D16" s="19" t="str" cm="1">
        <f t="array" aca="1" ref="D16" ca="1">_xlfn.XLOOKUP($C$2-1&amp;$C$3&amp;$B16,TSales[Year]&amp;TSales[Month]&amp;TSales[Store Location],TSales[Sales],"")</f>
        <v/>
      </c>
      <c r="E16" s="6" cm="1">
        <f t="array" ref="E16">_xlfn.XLOOKUP($B16,Plan!$A$3:$A$13,_xlfn.XLOOKUP($C$3,Plan!$B$2:$M$2,Plan!$B$3:$M$13),"")</f>
        <v>12238600</v>
      </c>
      <c r="F16" s="1" t="str">
        <f t="shared" ca="1" si="0"/>
        <v/>
      </c>
      <c r="G16" s="1" t="str">
        <f t="shared" ca="1" si="1"/>
        <v/>
      </c>
      <c r="R16" s="13"/>
    </row>
    <row r="17" spans="3:7">
      <c r="C17" s="17"/>
      <c r="D17" s="17"/>
      <c r="E17" s="17"/>
      <c r="F17" s="18"/>
      <c r="G17" s="18"/>
    </row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A650062-45DC-42CE-8CC9-9437B679739B}">
          <x14:formula1>
            <xm:f>Plan!$B$2:$M$2</xm:f>
          </x14:formula1>
          <xm:sqref>C3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77FDB-F9BB-4439-B816-C6CD1F087987}">
  <sheetPr>
    <tabColor theme="4" tint="0.59999389629810485"/>
  </sheetPr>
  <dimension ref="B1:AA15"/>
  <sheetViews>
    <sheetView showGridLines="0" zoomScale="90" zoomScaleNormal="90" workbookViewId="0">
      <selection activeCell="H32" sqref="H32"/>
    </sheetView>
  </sheetViews>
  <sheetFormatPr defaultColWidth="8.64453125" defaultRowHeight="18.45"/>
  <cols>
    <col min="1" max="1" width="3.5859375" customWidth="1"/>
    <col min="2" max="2" width="11.9375" customWidth="1"/>
    <col min="3" max="3" width="17.05859375" customWidth="1"/>
    <col min="4" max="4" width="13.41015625" bestFit="1" customWidth="1"/>
    <col min="5" max="5" width="13.3515625" bestFit="1" customWidth="1"/>
    <col min="6" max="6" width="7.9375" customWidth="1"/>
    <col min="7" max="7" width="5.9375" bestFit="1" customWidth="1"/>
  </cols>
  <sheetData>
    <row r="1" spans="2:27" ht="45.75" customHeight="1"/>
    <row r="2" spans="2:27" ht="18.899999999999999" thickBot="1">
      <c r="B2" s="15" t="s">
        <v>13</v>
      </c>
      <c r="C2" s="15">
        <f ca="1">YEAR(TODAY())</f>
        <v>2025</v>
      </c>
    </row>
    <row r="3" spans="2:27" ht="19.3" thickTop="1" thickBot="1">
      <c r="B3" s="7" t="s">
        <v>14</v>
      </c>
      <c r="C3" s="3" t="s">
        <v>15</v>
      </c>
    </row>
    <row r="4" spans="2:27" ht="6.75" customHeight="1" thickTop="1"/>
    <row r="5" spans="2:27" ht="18.899999999999999" thickBot="1">
      <c r="C5" s="14" t="s">
        <v>1</v>
      </c>
      <c r="D5" s="8" t="s">
        <v>0</v>
      </c>
      <c r="E5" s="8" t="s">
        <v>16</v>
      </c>
      <c r="F5" t="s">
        <v>31</v>
      </c>
      <c r="AA5" s="13" t="s">
        <v>2</v>
      </c>
    </row>
    <row r="6" spans="2:27" ht="18.899999999999999" thickTop="1">
      <c r="B6" s="13" t="s">
        <v>2</v>
      </c>
      <c r="C6" s="19" t="str" cm="1">
        <f t="array" aca="1" ref="C6" ca="1">_xlfn.XLOOKUP($C$2&amp;$C$3&amp;B6,TSales[Year]&amp;TSales[Month]&amp;TSales[Store Location],TSales[Sales],"")</f>
        <v/>
      </c>
      <c r="D6" s="19" t="str" cm="1">
        <f t="array" aca="1" ref="D6" ca="1">_xlfn.XLOOKUP($C$2-1&amp;$C$3&amp;B6,TSales[Year]&amp;TSales[Month]&amp;TSales[Store Location],TSales[Sales],"")</f>
        <v/>
      </c>
      <c r="E6" s="6" cm="1">
        <f t="array" ref="E6">_xlfn.XLOOKUP(B6,Plan!$A$3:$A$13,_xlfn.XLOOKUP($C$3,Plan!$B$2:$M$2,Plan!$B$3:$M$13),"")</f>
        <v>2080682</v>
      </c>
      <c r="F6" s="19" t="e" cm="1">
        <f t="array" aca="1" ref="F6" ca="1">IF(_xlfn.XLOOKUP($C$2&amp;$C$3&amp;B6,TSales[Year]&amp;TSales[Month]&amp;TSales[Store Location],TSales[Comments],"")=0,"",_xlfn.XLOOKUP($C$2&amp;$C$3&amp;B6,TSales[Year]&amp;TSales[Month]&amp;TSales[Store Location],TSales[Comments]))</f>
        <v>#N/A</v>
      </c>
      <c r="R6" s="13"/>
      <c r="AA6" s="13" t="s">
        <v>11</v>
      </c>
    </row>
    <row r="7" spans="2:27">
      <c r="B7" s="13" t="s">
        <v>3</v>
      </c>
      <c r="C7" s="19" t="str" cm="1">
        <f t="array" aca="1" ref="C7" ca="1">_xlfn.XLOOKUP($C$2&amp;$C$3&amp;B7,TSales[Year]&amp;TSales[Month]&amp;TSales[Store Location],TSales[Sales],"")</f>
        <v/>
      </c>
      <c r="D7" s="19" t="str" cm="1">
        <f t="array" aca="1" ref="D7" ca="1">_xlfn.XLOOKUP($C$2-1&amp;$C$3&amp;B7,TSales[Year]&amp;TSales[Month]&amp;TSales[Store Location],TSales[Sales],"")</f>
        <v/>
      </c>
      <c r="E7" s="6" cm="1">
        <f t="array" ref="E7">_xlfn.XLOOKUP(B7,Plan!$A$3:$A$13,_xlfn.XLOOKUP($C$3,Plan!$B$2:$M$2,Plan!$B$3:$M$13),"")</f>
        <v>15148551</v>
      </c>
      <c r="F7" s="19" t="e" cm="1">
        <f t="array" aca="1" ref="F7" ca="1">IF(_xlfn.XLOOKUP($C$2&amp;$C$3&amp;B7,TSales[Year]&amp;TSales[Month]&amp;TSales[Store Location],TSales[Comments],"")=0,"",_xlfn.XLOOKUP($C$2&amp;$C$3&amp;B7,TSales[Year]&amp;TSales[Month]&amp;TSales[Store Location],TSales[Comments]))</f>
        <v>#N/A</v>
      </c>
      <c r="R7" s="13"/>
      <c r="AA7" s="13" t="s">
        <v>6</v>
      </c>
    </row>
    <row r="8" spans="2:27">
      <c r="B8" s="13" t="s">
        <v>4</v>
      </c>
      <c r="C8" s="19" t="str" cm="1">
        <f t="array" aca="1" ref="C8" ca="1">_xlfn.XLOOKUP($C$2&amp;$C$3&amp;B8,TSales[Year]&amp;TSales[Month]&amp;TSales[Store Location],TSales[Sales],"")</f>
        <v/>
      </c>
      <c r="D8" s="19" t="str" cm="1">
        <f t="array" aca="1" ref="D8" ca="1">_xlfn.XLOOKUP($C$2-1&amp;$C$3&amp;B8,TSales[Year]&amp;TSales[Month]&amp;TSales[Store Location],TSales[Sales],"")</f>
        <v/>
      </c>
      <c r="E8" s="6" cm="1">
        <f t="array" ref="E8">_xlfn.XLOOKUP(B8,Plan!$A$3:$A$13,_xlfn.XLOOKUP($C$3,Plan!$B$2:$M$2,Plan!$B$3:$M$13),"")</f>
        <v>3248233</v>
      </c>
      <c r="F8" s="19" t="e" cm="1">
        <f t="array" aca="1" ref="F8" ca="1">IF(_xlfn.XLOOKUP($C$2&amp;$C$3&amp;B8,TSales[Year]&amp;TSales[Month]&amp;TSales[Store Location],TSales[Comments],"")=0,"",_xlfn.XLOOKUP($C$2&amp;$C$3&amp;B8,TSales[Year]&amp;TSales[Month]&amp;TSales[Store Location],TSales[Comments]))</f>
        <v>#N/A</v>
      </c>
      <c r="R8" s="13"/>
      <c r="AA8" s="13" t="s">
        <v>7</v>
      </c>
    </row>
    <row r="9" spans="2:27">
      <c r="B9" s="13" t="s">
        <v>11</v>
      </c>
      <c r="C9" s="19" t="str" cm="1">
        <f t="array" aca="1" ref="C9" ca="1">_xlfn.XLOOKUP($C$2&amp;$C$3&amp;B9,TSales[Year]&amp;TSales[Month]&amp;TSales[Store Location],TSales[Sales],"")</f>
        <v/>
      </c>
      <c r="D9" s="19" t="str" cm="1">
        <f t="array" aca="1" ref="D9" ca="1">_xlfn.XLOOKUP($C$2-1&amp;$C$3&amp;B9,TSales[Year]&amp;TSales[Month]&amp;TSales[Store Location],TSales[Sales],"")</f>
        <v/>
      </c>
      <c r="E9" s="6" cm="1">
        <f t="array" ref="E9">_xlfn.XLOOKUP(B9,Plan!$A$3:$A$13,_xlfn.XLOOKUP($C$3,Plan!$B$2:$M$2,Plan!$B$3:$M$13),"")</f>
        <v>6069339</v>
      </c>
      <c r="F9" s="19" t="e" cm="1">
        <f t="array" aca="1" ref="F9" ca="1">IF(_xlfn.XLOOKUP($C$2&amp;$C$3&amp;B9,TSales[Year]&amp;TSales[Month]&amp;TSales[Store Location],TSales[Comments],"")=0,"",_xlfn.XLOOKUP($C$2&amp;$C$3&amp;B9,TSales[Year]&amp;TSales[Month]&amp;TSales[Store Location],TSales[Comments]))</f>
        <v>#N/A</v>
      </c>
      <c r="R9" s="13"/>
      <c r="AA9" s="13" t="s">
        <v>8</v>
      </c>
    </row>
    <row r="10" spans="2:27">
      <c r="B10" s="13" t="s">
        <v>6</v>
      </c>
      <c r="C10" s="19" t="str" cm="1">
        <f t="array" aca="1" ref="C10" ca="1">_xlfn.XLOOKUP($C$2&amp;$C$3&amp;B10,TSales[Year]&amp;TSales[Month]&amp;TSales[Store Location],TSales[Sales],"")</f>
        <v/>
      </c>
      <c r="D10" s="19" t="str" cm="1">
        <f t="array" aca="1" ref="D10" ca="1">_xlfn.XLOOKUP($C$2-1&amp;$C$3&amp;B10,TSales[Year]&amp;TSales[Month]&amp;TSales[Store Location],TSales[Sales],"")</f>
        <v/>
      </c>
      <c r="E10" s="6" cm="1">
        <f t="array" ref="E10">_xlfn.XLOOKUP(B10,Plan!$A$3:$A$13,_xlfn.XLOOKUP($C$3,Plan!$B$2:$M$2,Plan!$B$3:$M$13),"")</f>
        <v>8499672</v>
      </c>
      <c r="F10" s="19" t="e" cm="1">
        <f t="array" aca="1" ref="F10" ca="1">IF(_xlfn.XLOOKUP($C$2&amp;$C$3&amp;B10,TSales[Year]&amp;TSales[Month]&amp;TSales[Store Location],TSales[Comments],"")=0,"",_xlfn.XLOOKUP($C$2&amp;$C$3&amp;B10,TSales[Year]&amp;TSales[Month]&amp;TSales[Store Location],TSales[Comments]))</f>
        <v>#N/A</v>
      </c>
      <c r="R10" s="13"/>
      <c r="AA10" s="13" t="s">
        <v>9</v>
      </c>
    </row>
    <row r="11" spans="2:27">
      <c r="B11" s="13" t="s">
        <v>7</v>
      </c>
      <c r="C11" s="19" t="str" cm="1">
        <f t="array" aca="1" ref="C11" ca="1">_xlfn.XLOOKUP($C$2&amp;$C$3&amp;B11,TSales[Year]&amp;TSales[Month]&amp;TSales[Store Location],TSales[Sales],"")</f>
        <v/>
      </c>
      <c r="D11" s="19" t="str" cm="1">
        <f t="array" aca="1" ref="D11" ca="1">_xlfn.XLOOKUP($C$2-1&amp;$C$3&amp;B11,TSales[Year]&amp;TSales[Month]&amp;TSales[Store Location],TSales[Sales],"")</f>
        <v/>
      </c>
      <c r="E11" s="6" cm="1">
        <f t="array" ref="E11">_xlfn.XLOOKUP(B11,Plan!$A$3:$A$13,_xlfn.XLOOKUP($C$3,Plan!$B$2:$M$2,Plan!$B$3:$M$13),"")</f>
        <v>9502914</v>
      </c>
      <c r="F11" s="19" t="e" cm="1">
        <f t="array" aca="1" ref="F11" ca="1">IF(_xlfn.XLOOKUP($C$2&amp;$C$3&amp;B11,TSales[Year]&amp;TSales[Month]&amp;TSales[Store Location],TSales[Comments],"")=0,"",_xlfn.XLOOKUP($C$2&amp;$C$3&amp;B11,TSales[Year]&amp;TSales[Month]&amp;TSales[Store Location],TSales[Comments]))</f>
        <v>#N/A</v>
      </c>
      <c r="R11" s="13"/>
      <c r="AA11" s="13" t="s">
        <v>10</v>
      </c>
    </row>
    <row r="12" spans="2:27">
      <c r="B12" s="13" t="s">
        <v>8</v>
      </c>
      <c r="C12" s="19" t="str" cm="1">
        <f t="array" aca="1" ref="C12" ca="1">_xlfn.XLOOKUP($C$2&amp;$C$3&amp;B12,TSales[Year]&amp;TSales[Month]&amp;TSales[Store Location],TSales[Sales],"")</f>
        <v/>
      </c>
      <c r="D12" s="19" t="str" cm="1">
        <f t="array" aca="1" ref="D12" ca="1">_xlfn.XLOOKUP($C$2-1&amp;$C$3&amp;B12,TSales[Year]&amp;TSales[Month]&amp;TSales[Store Location],TSales[Sales],"")</f>
        <v/>
      </c>
      <c r="E12" s="6" cm="1">
        <f t="array" ref="E12">_xlfn.XLOOKUP(B12,Plan!$A$3:$A$13,_xlfn.XLOOKUP($C$3,Plan!$B$2:$M$2,Plan!$B$3:$M$13),"")</f>
        <v>16742788</v>
      </c>
      <c r="F12" s="19" t="e" cm="1">
        <f t="array" aca="1" ref="F12" ca="1">IF(_xlfn.XLOOKUP($C$2&amp;$C$3&amp;B12,TSales[Year]&amp;TSales[Month]&amp;TSales[Store Location],TSales[Comments],"")=0,"",_xlfn.XLOOKUP($C$2&amp;$C$3&amp;B12,TSales[Year]&amp;TSales[Month]&amp;TSales[Store Location],TSales[Comments]))</f>
        <v>#N/A</v>
      </c>
      <c r="R12" s="13"/>
      <c r="AA12" s="13" t="s">
        <v>12</v>
      </c>
    </row>
    <row r="13" spans="2:27">
      <c r="B13" s="13" t="s">
        <v>9</v>
      </c>
      <c r="C13" s="19" t="str" cm="1">
        <f t="array" aca="1" ref="C13" ca="1">_xlfn.XLOOKUP($C$2&amp;$C$3&amp;B13,TSales[Year]&amp;TSales[Month]&amp;TSales[Store Location],TSales[Sales],"")</f>
        <v/>
      </c>
      <c r="D13" s="19" t="str" cm="1">
        <f t="array" aca="1" ref="D13" ca="1">_xlfn.XLOOKUP($C$2-1&amp;$C$3&amp;B13,TSales[Year]&amp;TSales[Month]&amp;TSales[Store Location],TSales[Sales],"")</f>
        <v/>
      </c>
      <c r="E13" s="6" cm="1">
        <f t="array" ref="E13">_xlfn.XLOOKUP(B13,Plan!$A$3:$A$13,_xlfn.XLOOKUP($C$3,Plan!$B$2:$M$2,Plan!$B$3:$M$13),"")</f>
        <v>10835588</v>
      </c>
      <c r="F13" s="19" t="e" cm="1">
        <f t="array" aca="1" ref="F13" ca="1">IF(_xlfn.XLOOKUP($C$2&amp;$C$3&amp;B13,TSales[Year]&amp;TSales[Month]&amp;TSales[Store Location],TSales[Comments],"")=0,"",_xlfn.XLOOKUP($C$2&amp;$C$3&amp;B13,TSales[Year]&amp;TSales[Month]&amp;TSales[Store Location],TSales[Comments]))</f>
        <v>#N/A</v>
      </c>
      <c r="R13" s="13"/>
    </row>
    <row r="14" spans="2:27">
      <c r="B14" s="13" t="s">
        <v>10</v>
      </c>
      <c r="C14" s="19" t="str" cm="1">
        <f t="array" aca="1" ref="C14" ca="1">_xlfn.XLOOKUP($C$2&amp;$C$3&amp;B14,TSales[Year]&amp;TSales[Month]&amp;TSales[Store Location],TSales[Sales],"")</f>
        <v/>
      </c>
      <c r="D14" s="19" t="str" cm="1">
        <f t="array" aca="1" ref="D14" ca="1">_xlfn.XLOOKUP($C$2-1&amp;$C$3&amp;B14,TSales[Year]&amp;TSales[Month]&amp;TSales[Store Location],TSales[Sales],"")</f>
        <v/>
      </c>
      <c r="E14" s="6" cm="1">
        <f t="array" ref="E14">_xlfn.XLOOKUP(B14,Plan!$A$3:$A$13,_xlfn.XLOOKUP($C$3,Plan!$B$2:$M$2,Plan!$B$3:$M$13),"")</f>
        <v>12698777</v>
      </c>
      <c r="F14" s="19" t="e" cm="1">
        <f t="array" aca="1" ref="F14" ca="1">IF(_xlfn.XLOOKUP($C$2&amp;$C$3&amp;B14,TSales[Year]&amp;TSales[Month]&amp;TSales[Store Location],TSales[Comments],"")=0,"",_xlfn.XLOOKUP($C$2&amp;$C$3&amp;B14,TSales[Year]&amp;TSales[Month]&amp;TSales[Store Location],TSales[Comments]))</f>
        <v>#N/A</v>
      </c>
      <c r="R14" s="13"/>
    </row>
    <row r="15" spans="2:27">
      <c r="B15" s="13" t="s">
        <v>12</v>
      </c>
      <c r="C15" s="19" t="str" cm="1">
        <f t="array" aca="1" ref="C15" ca="1">_xlfn.XLOOKUP($C$2&amp;$C$3&amp;B15,TSales[Year]&amp;TSales[Month]&amp;TSales[Store Location],TSales[Sales],"")</f>
        <v/>
      </c>
      <c r="D15" s="19" t="str" cm="1">
        <f t="array" aca="1" ref="D15" ca="1">_xlfn.XLOOKUP($C$2-1&amp;$C$3&amp;B15,TSales[Year]&amp;TSales[Month]&amp;TSales[Store Location],TSales[Sales],"")</f>
        <v/>
      </c>
      <c r="E15" s="6" cm="1">
        <f t="array" ref="E15">_xlfn.XLOOKUP(B15,Plan!$A$3:$A$13,_xlfn.XLOOKUP($C$3,Plan!$B$2:$M$2,Plan!$B$3:$M$13),"")</f>
        <v>12238600</v>
      </c>
      <c r="F15" s="19" t="e" cm="1">
        <f t="array" aca="1" ref="F15" ca="1">IF(_xlfn.XLOOKUP($C$2&amp;$C$3&amp;B15,TSales[Year]&amp;TSales[Month]&amp;TSales[Store Location],TSales[Comments],"")=0,"",_xlfn.XLOOKUP($C$2&amp;$C$3&amp;B15,TSales[Year]&amp;TSales[Month]&amp;TSales[Store Location],TSales[Comments]))</f>
        <v>#N/A</v>
      </c>
      <c r="G15" s="18"/>
    </row>
  </sheetData>
  <sortState xmlns:xlrd2="http://schemas.microsoft.com/office/spreadsheetml/2017/richdata2" ref="B6:B14">
    <sortCondition ref="B6:B14"/>
  </sortState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EC47679-C6F8-4CC7-AE5C-6AE1EB13EE28}">
          <x14:formula1>
            <xm:f>Plan!$B$2:$M$2</xm:f>
          </x14:formula1>
          <xm:sqref>C3</xm:sqref>
        </x14:dataValidation>
      </x14:dataValidations>
    </ext>
    <ext xmlns:x15="http://schemas.microsoft.com/office/spreadsheetml/2010/11/main" uri="{F7C9EE02-42E1-4005-9D12-6889AFFD525C}">
      <x15:webExtensions xmlns:xm="http://schemas.microsoft.com/office/excel/2006/main">
        <x15:webExtension appRef="{EF8AE9A2-5F96-4A22-9617-EDEE79CC011D}">
          <xm:f>'Dashboard Zebra'!$B$5:$E$15</xm:f>
        </x15:webExtension>
        <x15:webExtension appRef="{7FAD497B-3823-4F4E-9E08-6B18516C8F42}">
          <xm:f>'Dashboard Zebra'!$B$5:$F$15</xm:f>
        </x15:webExtension>
      </x15:webExtens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BE7F7-2B8D-42C0-B1FD-5B3A4E936689}">
  <sheetPr>
    <tabColor theme="1" tint="0.34998626667073579"/>
  </sheetPr>
  <dimension ref="A1:M353"/>
  <sheetViews>
    <sheetView workbookViewId="0">
      <selection activeCell="A9" sqref="A9"/>
    </sheetView>
  </sheetViews>
  <sheetFormatPr defaultColWidth="8.64453125" defaultRowHeight="18.45"/>
  <cols>
    <col min="1" max="2" width="14.3515625" customWidth="1"/>
    <col min="3" max="3" width="14.5859375" customWidth="1"/>
    <col min="4" max="7" width="12.41015625" bestFit="1" customWidth="1"/>
    <col min="8" max="8" width="13.05859375" customWidth="1"/>
    <col min="9" max="9" width="12.41015625" bestFit="1" customWidth="1"/>
    <col min="10" max="13" width="13.41015625" bestFit="1" customWidth="1"/>
  </cols>
  <sheetData>
    <row r="1" spans="1:13">
      <c r="A1" s="22" t="s">
        <v>17</v>
      </c>
      <c r="B1" s="22"/>
      <c r="C1" s="22"/>
      <c r="D1" s="22"/>
      <c r="E1" s="4"/>
      <c r="F1" s="4"/>
      <c r="G1" s="4"/>
      <c r="H1" s="4"/>
      <c r="I1" s="4"/>
      <c r="J1" s="4"/>
      <c r="K1" s="4"/>
      <c r="L1" s="4"/>
      <c r="M1" s="4"/>
    </row>
    <row r="3" spans="1:13">
      <c r="A3" s="12" t="s">
        <v>13</v>
      </c>
      <c r="B3" s="12" t="s">
        <v>14</v>
      </c>
      <c r="C3" s="12" t="s">
        <v>32</v>
      </c>
      <c r="D3" s="12" t="s">
        <v>33</v>
      </c>
      <c r="E3" s="12" t="s">
        <v>31</v>
      </c>
    </row>
    <row r="4" spans="1:13">
      <c r="A4">
        <v>2021</v>
      </c>
      <c r="B4" t="s">
        <v>18</v>
      </c>
      <c r="C4" s="2" t="s">
        <v>2</v>
      </c>
      <c r="D4" s="2">
        <v>124866</v>
      </c>
      <c r="E4" s="20"/>
    </row>
    <row r="5" spans="1:13">
      <c r="A5">
        <v>2021</v>
      </c>
      <c r="B5" t="s">
        <v>18</v>
      </c>
      <c r="C5" s="2" t="s">
        <v>4</v>
      </c>
      <c r="D5" s="2">
        <v>214673</v>
      </c>
      <c r="E5" s="20"/>
    </row>
    <row r="6" spans="1:13">
      <c r="A6">
        <v>2021</v>
      </c>
      <c r="B6" t="s">
        <v>18</v>
      </c>
      <c r="C6" s="2" t="s">
        <v>11</v>
      </c>
      <c r="D6" s="2">
        <v>386127</v>
      </c>
      <c r="E6" s="20"/>
    </row>
    <row r="7" spans="1:13">
      <c r="A7">
        <v>2021</v>
      </c>
      <c r="B7" t="s">
        <v>18</v>
      </c>
      <c r="C7" s="2" t="s">
        <v>6</v>
      </c>
      <c r="D7" s="2">
        <v>461093</v>
      </c>
      <c r="E7" s="20"/>
    </row>
    <row r="8" spans="1:13">
      <c r="A8">
        <v>2021</v>
      </c>
      <c r="B8" t="s">
        <v>18</v>
      </c>
      <c r="C8" s="2" t="s">
        <v>7</v>
      </c>
      <c r="D8" s="2">
        <v>588713</v>
      </c>
      <c r="E8" s="20"/>
    </row>
    <row r="9" spans="1:13">
      <c r="A9">
        <v>2021</v>
      </c>
      <c r="B9" t="s">
        <v>18</v>
      </c>
      <c r="C9" s="2" t="s">
        <v>12</v>
      </c>
      <c r="D9" s="2">
        <v>711137</v>
      </c>
      <c r="E9" s="20"/>
    </row>
    <row r="10" spans="1:13">
      <c r="A10">
        <v>2021</v>
      </c>
      <c r="B10" t="s">
        <v>18</v>
      </c>
      <c r="C10" s="2" t="s">
        <v>9</v>
      </c>
      <c r="D10" s="2">
        <v>730877</v>
      </c>
      <c r="E10" s="20"/>
    </row>
    <row r="11" spans="1:13">
      <c r="A11">
        <v>2021</v>
      </c>
      <c r="B11" t="s">
        <v>18</v>
      </c>
      <c r="C11" s="2" t="s">
        <v>10</v>
      </c>
      <c r="D11" s="2">
        <v>801673</v>
      </c>
      <c r="E11" s="20"/>
    </row>
    <row r="12" spans="1:13">
      <c r="A12">
        <v>2021</v>
      </c>
      <c r="B12" t="s">
        <v>18</v>
      </c>
      <c r="C12" s="2" t="s">
        <v>3</v>
      </c>
      <c r="D12" s="2">
        <v>882301</v>
      </c>
      <c r="E12" s="20"/>
    </row>
    <row r="13" spans="1:13">
      <c r="A13">
        <v>2021</v>
      </c>
      <c r="B13" t="s">
        <v>18</v>
      </c>
      <c r="C13" s="2" t="s">
        <v>8</v>
      </c>
      <c r="D13" s="2">
        <v>982009</v>
      </c>
      <c r="E13" s="20"/>
    </row>
    <row r="14" spans="1:13">
      <c r="A14">
        <v>2021</v>
      </c>
      <c r="B14" t="s">
        <v>19</v>
      </c>
      <c r="C14" s="2" t="s">
        <v>2</v>
      </c>
      <c r="D14" s="2">
        <v>258837</v>
      </c>
      <c r="E14" s="20"/>
    </row>
    <row r="15" spans="1:13">
      <c r="A15">
        <v>2021</v>
      </c>
      <c r="B15" t="s">
        <v>19</v>
      </c>
      <c r="C15" s="2" t="s">
        <v>4</v>
      </c>
      <c r="D15" s="2">
        <v>400822</v>
      </c>
      <c r="E15" s="20"/>
    </row>
    <row r="16" spans="1:13">
      <c r="A16">
        <v>2021</v>
      </c>
      <c r="B16" t="s">
        <v>19</v>
      </c>
      <c r="C16" s="2" t="s">
        <v>11</v>
      </c>
      <c r="D16" s="2">
        <v>743096</v>
      </c>
      <c r="E16" s="20"/>
    </row>
    <row r="17" spans="1:5">
      <c r="A17">
        <v>2021</v>
      </c>
      <c r="B17" t="s">
        <v>19</v>
      </c>
      <c r="C17" s="2" t="s">
        <v>6</v>
      </c>
      <c r="D17" s="2">
        <v>906764</v>
      </c>
      <c r="E17" s="20"/>
    </row>
    <row r="18" spans="1:5">
      <c r="A18">
        <v>2021</v>
      </c>
      <c r="B18" t="s">
        <v>19</v>
      </c>
      <c r="C18" s="2" t="s">
        <v>7</v>
      </c>
      <c r="D18" s="2">
        <v>1139545</v>
      </c>
      <c r="E18" s="20"/>
    </row>
    <row r="19" spans="1:5">
      <c r="A19">
        <v>2021</v>
      </c>
      <c r="B19" t="s">
        <v>19</v>
      </c>
      <c r="C19" s="2" t="s">
        <v>12</v>
      </c>
      <c r="D19" s="2">
        <v>1320166</v>
      </c>
      <c r="E19" s="20"/>
    </row>
    <row r="20" spans="1:5">
      <c r="A20">
        <v>2021</v>
      </c>
      <c r="B20" t="s">
        <v>19</v>
      </c>
      <c r="C20" s="2" t="s">
        <v>9</v>
      </c>
      <c r="D20" s="2">
        <v>1415409</v>
      </c>
      <c r="E20" s="20"/>
    </row>
    <row r="21" spans="1:5">
      <c r="A21">
        <v>2021</v>
      </c>
      <c r="B21" t="s">
        <v>19</v>
      </c>
      <c r="C21" s="2" t="s">
        <v>10</v>
      </c>
      <c r="D21" s="2">
        <v>1534950</v>
      </c>
      <c r="E21" s="20"/>
    </row>
    <row r="22" spans="1:5">
      <c r="A22">
        <v>2021</v>
      </c>
      <c r="B22" t="s">
        <v>19</v>
      </c>
      <c r="C22" s="2" t="s">
        <v>3</v>
      </c>
      <c r="D22" s="2">
        <v>1720855</v>
      </c>
      <c r="E22" s="20"/>
    </row>
    <row r="23" spans="1:5">
      <c r="A23">
        <v>2021</v>
      </c>
      <c r="B23" t="s">
        <v>19</v>
      </c>
      <c r="C23" s="2" t="s">
        <v>8</v>
      </c>
      <c r="D23" s="2">
        <v>1927590</v>
      </c>
      <c r="E23" s="20"/>
    </row>
    <row r="24" spans="1:5">
      <c r="A24">
        <v>2021</v>
      </c>
      <c r="B24" t="s">
        <v>20</v>
      </c>
      <c r="C24" s="2" t="s">
        <v>2</v>
      </c>
      <c r="D24" s="2">
        <v>343113</v>
      </c>
      <c r="E24" s="20"/>
    </row>
    <row r="25" spans="1:5">
      <c r="A25">
        <v>2021</v>
      </c>
      <c r="B25" t="s">
        <v>20</v>
      </c>
      <c r="C25" s="2" t="s">
        <v>4</v>
      </c>
      <c r="D25" s="2">
        <v>540754</v>
      </c>
      <c r="E25" s="20"/>
    </row>
    <row r="26" spans="1:5">
      <c r="A26">
        <v>2021</v>
      </c>
      <c r="B26" t="s">
        <v>20</v>
      </c>
      <c r="C26" s="2" t="s">
        <v>11</v>
      </c>
      <c r="D26" s="2">
        <v>1071411</v>
      </c>
      <c r="E26" s="20"/>
    </row>
    <row r="27" spans="1:5">
      <c r="A27">
        <v>2021</v>
      </c>
      <c r="B27" t="s">
        <v>20</v>
      </c>
      <c r="C27" s="2" t="s">
        <v>6</v>
      </c>
      <c r="D27" s="2">
        <v>1348587</v>
      </c>
      <c r="E27" s="20"/>
    </row>
    <row r="28" spans="1:5">
      <c r="A28">
        <v>2021</v>
      </c>
      <c r="B28" t="s">
        <v>20</v>
      </c>
      <c r="C28" s="2" t="s">
        <v>7</v>
      </c>
      <c r="D28" s="2">
        <v>1703104</v>
      </c>
      <c r="E28" s="20"/>
    </row>
    <row r="29" spans="1:5">
      <c r="A29">
        <v>2021</v>
      </c>
      <c r="B29" t="s">
        <v>20</v>
      </c>
      <c r="C29" s="2" t="s">
        <v>12</v>
      </c>
      <c r="D29" s="2">
        <v>1989255</v>
      </c>
      <c r="E29" s="20"/>
    </row>
    <row r="30" spans="1:5">
      <c r="A30">
        <v>2021</v>
      </c>
      <c r="B30" t="s">
        <v>20</v>
      </c>
      <c r="C30" s="2" t="s">
        <v>9</v>
      </c>
      <c r="D30" s="2">
        <v>2117982</v>
      </c>
      <c r="E30" s="20"/>
    </row>
    <row r="31" spans="1:5">
      <c r="A31">
        <v>2021</v>
      </c>
      <c r="B31" t="s">
        <v>20</v>
      </c>
      <c r="C31" s="2" t="s">
        <v>10</v>
      </c>
      <c r="D31" s="2">
        <v>2289046</v>
      </c>
      <c r="E31" s="20"/>
    </row>
    <row r="32" spans="1:5">
      <c r="A32">
        <v>2021</v>
      </c>
      <c r="B32" t="s">
        <v>20</v>
      </c>
      <c r="C32" s="2" t="s">
        <v>3</v>
      </c>
      <c r="D32" s="2">
        <v>2569116</v>
      </c>
      <c r="E32" s="20"/>
    </row>
    <row r="33" spans="1:5">
      <c r="A33">
        <v>2021</v>
      </c>
      <c r="B33" t="s">
        <v>20</v>
      </c>
      <c r="C33" s="2" t="s">
        <v>8</v>
      </c>
      <c r="D33" s="2">
        <v>2901636</v>
      </c>
      <c r="E33" s="20"/>
    </row>
    <row r="34" spans="1:5">
      <c r="A34">
        <v>2021</v>
      </c>
      <c r="B34" t="s">
        <v>21</v>
      </c>
      <c r="C34" s="2" t="s">
        <v>2</v>
      </c>
      <c r="D34" s="2">
        <v>462030</v>
      </c>
      <c r="E34" s="20"/>
    </row>
    <row r="35" spans="1:5">
      <c r="A35">
        <v>2021</v>
      </c>
      <c r="B35" t="s">
        <v>21</v>
      </c>
      <c r="C35" s="2" t="s">
        <v>4</v>
      </c>
      <c r="D35" s="2">
        <v>749350</v>
      </c>
      <c r="E35" s="20"/>
    </row>
    <row r="36" spans="1:5">
      <c r="A36">
        <v>2021</v>
      </c>
      <c r="B36" t="s">
        <v>21</v>
      </c>
      <c r="C36" s="2" t="s">
        <v>11</v>
      </c>
      <c r="D36" s="2">
        <v>1479758</v>
      </c>
      <c r="E36" s="20"/>
    </row>
    <row r="37" spans="1:5">
      <c r="A37">
        <v>2021</v>
      </c>
      <c r="B37" t="s">
        <v>21</v>
      </c>
      <c r="C37" s="2" t="s">
        <v>6</v>
      </c>
      <c r="D37" s="2">
        <v>1875059</v>
      </c>
      <c r="E37" s="20"/>
    </row>
    <row r="38" spans="1:5">
      <c r="A38">
        <v>2021</v>
      </c>
      <c r="B38" t="s">
        <v>21</v>
      </c>
      <c r="C38" s="2" t="s">
        <v>7</v>
      </c>
      <c r="D38" s="2">
        <v>2325765</v>
      </c>
      <c r="E38" s="20"/>
    </row>
    <row r="39" spans="1:5">
      <c r="A39">
        <v>2021</v>
      </c>
      <c r="B39" t="s">
        <v>21</v>
      </c>
      <c r="C39" s="2" t="s">
        <v>12</v>
      </c>
      <c r="D39" s="2">
        <v>2721250</v>
      </c>
      <c r="E39" s="20"/>
    </row>
    <row r="40" spans="1:5">
      <c r="A40">
        <v>2021</v>
      </c>
      <c r="B40" t="s">
        <v>21</v>
      </c>
      <c r="C40" s="2" t="s">
        <v>9</v>
      </c>
      <c r="D40" s="2">
        <v>2940197</v>
      </c>
      <c r="E40" s="20"/>
    </row>
    <row r="41" spans="1:5">
      <c r="A41">
        <v>2021</v>
      </c>
      <c r="B41" t="s">
        <v>21</v>
      </c>
      <c r="C41" s="2" t="s">
        <v>10</v>
      </c>
      <c r="D41" s="2">
        <v>3165012</v>
      </c>
      <c r="E41" s="20"/>
    </row>
    <row r="42" spans="1:5">
      <c r="A42">
        <v>2021</v>
      </c>
      <c r="B42" t="s">
        <v>21</v>
      </c>
      <c r="C42" s="2" t="s">
        <v>3</v>
      </c>
      <c r="D42" s="2">
        <v>3557888</v>
      </c>
      <c r="E42" s="20"/>
    </row>
    <row r="43" spans="1:5">
      <c r="A43">
        <v>2021</v>
      </c>
      <c r="B43" t="s">
        <v>21</v>
      </c>
      <c r="C43" s="2" t="s">
        <v>8</v>
      </c>
      <c r="D43" s="2">
        <v>3959440</v>
      </c>
      <c r="E43" s="20"/>
    </row>
    <row r="44" spans="1:5">
      <c r="A44">
        <v>2021</v>
      </c>
      <c r="B44" t="s">
        <v>22</v>
      </c>
      <c r="C44" s="2" t="s">
        <v>2</v>
      </c>
      <c r="D44" s="2">
        <v>655377</v>
      </c>
      <c r="E44" s="20"/>
    </row>
    <row r="45" spans="1:5">
      <c r="A45">
        <v>2021</v>
      </c>
      <c r="B45" t="s">
        <v>22</v>
      </c>
      <c r="C45" s="2" t="s">
        <v>4</v>
      </c>
      <c r="D45" s="2">
        <v>1051210</v>
      </c>
      <c r="E45" s="20"/>
    </row>
    <row r="46" spans="1:5">
      <c r="A46">
        <v>2021</v>
      </c>
      <c r="B46" t="s">
        <v>22</v>
      </c>
      <c r="C46" s="2" t="s">
        <v>11</v>
      </c>
      <c r="D46" s="2">
        <v>1957897</v>
      </c>
      <c r="E46" s="20"/>
    </row>
    <row r="47" spans="1:5">
      <c r="A47">
        <v>2021</v>
      </c>
      <c r="B47" t="s">
        <v>22</v>
      </c>
      <c r="C47" s="2" t="s">
        <v>6</v>
      </c>
      <c r="D47" s="2">
        <v>2476220</v>
      </c>
      <c r="E47" s="20"/>
    </row>
    <row r="48" spans="1:5">
      <c r="A48">
        <v>2021</v>
      </c>
      <c r="B48" t="s">
        <v>22</v>
      </c>
      <c r="C48" s="2" t="s">
        <v>7</v>
      </c>
      <c r="D48" s="2">
        <v>3043294</v>
      </c>
      <c r="E48" s="20"/>
    </row>
    <row r="49" spans="1:5">
      <c r="A49">
        <v>2021</v>
      </c>
      <c r="B49" t="s">
        <v>22</v>
      </c>
      <c r="C49" s="2" t="s">
        <v>12</v>
      </c>
      <c r="D49" s="2">
        <v>3511046</v>
      </c>
      <c r="E49" s="20"/>
    </row>
    <row r="50" spans="1:5">
      <c r="A50">
        <v>2021</v>
      </c>
      <c r="B50" t="s">
        <v>22</v>
      </c>
      <c r="C50" s="2" t="s">
        <v>9</v>
      </c>
      <c r="D50" s="2">
        <v>3782177</v>
      </c>
      <c r="E50" s="20"/>
    </row>
    <row r="51" spans="1:5">
      <c r="A51">
        <v>2021</v>
      </c>
      <c r="B51" t="s">
        <v>22</v>
      </c>
      <c r="C51" s="2" t="s">
        <v>10</v>
      </c>
      <c r="D51" s="2">
        <v>4083895</v>
      </c>
      <c r="E51" s="20"/>
    </row>
    <row r="52" spans="1:5">
      <c r="A52">
        <v>2021</v>
      </c>
      <c r="B52" t="s">
        <v>22</v>
      </c>
      <c r="C52" s="2" t="s">
        <v>3</v>
      </c>
      <c r="D52" s="2">
        <v>4587946</v>
      </c>
      <c r="E52" s="20"/>
    </row>
    <row r="53" spans="1:5">
      <c r="A53">
        <v>2021</v>
      </c>
      <c r="B53" t="s">
        <v>22</v>
      </c>
      <c r="C53" s="2" t="s">
        <v>8</v>
      </c>
      <c r="D53" s="2">
        <v>5109620</v>
      </c>
      <c r="E53" s="20"/>
    </row>
    <row r="54" spans="1:5">
      <c r="A54">
        <v>2021</v>
      </c>
      <c r="B54" t="s">
        <v>23</v>
      </c>
      <c r="C54" s="2" t="s">
        <v>2</v>
      </c>
      <c r="D54" s="2">
        <v>766708</v>
      </c>
      <c r="E54" s="20"/>
    </row>
    <row r="55" spans="1:5">
      <c r="A55">
        <v>2021</v>
      </c>
      <c r="B55" t="s">
        <v>23</v>
      </c>
      <c r="C55" s="2" t="s">
        <v>4</v>
      </c>
      <c r="D55" s="2">
        <v>1251456</v>
      </c>
      <c r="E55" s="20"/>
    </row>
    <row r="56" spans="1:5">
      <c r="A56">
        <v>2021</v>
      </c>
      <c r="B56" t="s">
        <v>23</v>
      </c>
      <c r="C56" s="2" t="s">
        <v>11</v>
      </c>
      <c r="D56" s="2">
        <v>2344907</v>
      </c>
      <c r="E56" s="20"/>
    </row>
    <row r="57" spans="1:5">
      <c r="A57">
        <v>2021</v>
      </c>
      <c r="B57" t="s">
        <v>23</v>
      </c>
      <c r="C57" s="2" t="s">
        <v>6</v>
      </c>
      <c r="D57" s="2">
        <v>2945090</v>
      </c>
      <c r="E57" s="20"/>
    </row>
    <row r="58" spans="1:5">
      <c r="A58">
        <v>2021</v>
      </c>
      <c r="B58" t="s">
        <v>23</v>
      </c>
      <c r="C58" s="2" t="s">
        <v>7</v>
      </c>
      <c r="D58" s="2">
        <v>3580931</v>
      </c>
      <c r="E58" s="20"/>
    </row>
    <row r="59" spans="1:5">
      <c r="A59">
        <v>2021</v>
      </c>
      <c r="B59" t="s">
        <v>23</v>
      </c>
      <c r="C59" s="2" t="s">
        <v>12</v>
      </c>
      <c r="D59" s="2">
        <v>4203913</v>
      </c>
      <c r="E59" s="20"/>
    </row>
    <row r="60" spans="1:5">
      <c r="A60">
        <v>2021</v>
      </c>
      <c r="B60" t="s">
        <v>23</v>
      </c>
      <c r="C60" s="2" t="s">
        <v>9</v>
      </c>
      <c r="D60" s="2">
        <v>4510515</v>
      </c>
      <c r="E60" s="20"/>
    </row>
    <row r="61" spans="1:5">
      <c r="A61">
        <v>2021</v>
      </c>
      <c r="B61" t="s">
        <v>23</v>
      </c>
      <c r="C61" s="2" t="s">
        <v>10</v>
      </c>
      <c r="D61" s="2">
        <v>4835856</v>
      </c>
      <c r="E61" s="20"/>
    </row>
    <row r="62" spans="1:5">
      <c r="A62">
        <v>2021</v>
      </c>
      <c r="B62" t="s">
        <v>23</v>
      </c>
      <c r="C62" s="2" t="s">
        <v>3</v>
      </c>
      <c r="D62" s="2">
        <v>5433991</v>
      </c>
      <c r="E62" s="20"/>
    </row>
    <row r="63" spans="1:5">
      <c r="A63">
        <v>2021</v>
      </c>
      <c r="B63" t="s">
        <v>23</v>
      </c>
      <c r="C63" s="2" t="s">
        <v>8</v>
      </c>
      <c r="D63" s="2">
        <v>6021055</v>
      </c>
      <c r="E63" s="20"/>
    </row>
    <row r="64" spans="1:5">
      <c r="A64">
        <v>2021</v>
      </c>
      <c r="B64" t="s">
        <v>24</v>
      </c>
      <c r="C64" s="2" t="s">
        <v>2</v>
      </c>
      <c r="D64" s="2">
        <v>923187</v>
      </c>
      <c r="E64" s="20"/>
    </row>
    <row r="65" spans="1:5">
      <c r="A65">
        <v>2021</v>
      </c>
      <c r="B65" t="s">
        <v>24</v>
      </c>
      <c r="C65" s="2" t="s">
        <v>4</v>
      </c>
      <c r="D65" s="2">
        <v>1502757</v>
      </c>
      <c r="E65" s="20"/>
    </row>
    <row r="66" spans="1:5">
      <c r="A66">
        <v>2021</v>
      </c>
      <c r="B66" t="s">
        <v>24</v>
      </c>
      <c r="C66" s="2" t="s">
        <v>11</v>
      </c>
      <c r="D66" s="2">
        <v>2770890</v>
      </c>
      <c r="E66" s="20"/>
    </row>
    <row r="67" spans="1:5">
      <c r="A67">
        <v>2021</v>
      </c>
      <c r="B67" t="s">
        <v>24</v>
      </c>
      <c r="C67" s="2" t="s">
        <v>6</v>
      </c>
      <c r="D67" s="2">
        <v>3446059</v>
      </c>
      <c r="E67" s="20"/>
    </row>
    <row r="68" spans="1:5">
      <c r="A68">
        <v>2021</v>
      </c>
      <c r="B68" t="s">
        <v>24</v>
      </c>
      <c r="C68" s="2" t="s">
        <v>7</v>
      </c>
      <c r="D68" s="2">
        <v>4163010</v>
      </c>
      <c r="E68" s="20"/>
    </row>
    <row r="69" spans="1:5">
      <c r="A69">
        <v>2021</v>
      </c>
      <c r="B69" t="s">
        <v>24</v>
      </c>
      <c r="C69" s="2" t="s">
        <v>12</v>
      </c>
      <c r="D69" s="2">
        <v>4828027</v>
      </c>
      <c r="E69" s="20"/>
    </row>
    <row r="70" spans="1:5">
      <c r="A70">
        <v>2021</v>
      </c>
      <c r="B70" t="s">
        <v>24</v>
      </c>
      <c r="C70" s="2" t="s">
        <v>9</v>
      </c>
      <c r="D70" s="2">
        <v>5177975</v>
      </c>
      <c r="E70" s="20"/>
    </row>
    <row r="71" spans="1:5">
      <c r="A71">
        <v>2021</v>
      </c>
      <c r="B71" t="s">
        <v>24</v>
      </c>
      <c r="C71" s="2" t="s">
        <v>10</v>
      </c>
      <c r="D71" s="2">
        <v>5524262</v>
      </c>
      <c r="E71" s="20"/>
    </row>
    <row r="72" spans="1:5">
      <c r="A72">
        <v>2021</v>
      </c>
      <c r="B72" t="s">
        <v>24</v>
      </c>
      <c r="C72" s="2" t="s">
        <v>3</v>
      </c>
      <c r="D72" s="2">
        <v>6215010</v>
      </c>
      <c r="E72" s="20"/>
    </row>
    <row r="73" spans="1:5">
      <c r="A73">
        <v>2021</v>
      </c>
      <c r="B73" t="s">
        <v>24</v>
      </c>
      <c r="C73" s="2" t="s">
        <v>8</v>
      </c>
      <c r="D73" s="2">
        <v>6916275</v>
      </c>
      <c r="E73" s="20"/>
    </row>
    <row r="74" spans="1:5">
      <c r="A74">
        <v>2021</v>
      </c>
      <c r="B74" t="s">
        <v>25</v>
      </c>
      <c r="C74" s="2" t="s">
        <v>2</v>
      </c>
      <c r="D74" s="2">
        <v>1116987</v>
      </c>
      <c r="E74" s="20"/>
    </row>
    <row r="75" spans="1:5">
      <c r="A75">
        <v>2021</v>
      </c>
      <c r="B75" t="s">
        <v>25</v>
      </c>
      <c r="C75" s="2" t="s">
        <v>4</v>
      </c>
      <c r="D75" s="2">
        <v>1773793</v>
      </c>
      <c r="E75" s="20"/>
    </row>
    <row r="76" spans="1:5">
      <c r="A76">
        <v>2021</v>
      </c>
      <c r="B76" t="s">
        <v>25</v>
      </c>
      <c r="C76" s="2" t="s">
        <v>11</v>
      </c>
      <c r="D76" s="2">
        <v>3232028</v>
      </c>
      <c r="E76" s="20"/>
    </row>
    <row r="77" spans="1:5">
      <c r="A77">
        <v>2021</v>
      </c>
      <c r="B77" t="s">
        <v>25</v>
      </c>
      <c r="C77" s="2" t="s">
        <v>6</v>
      </c>
      <c r="D77" s="2">
        <v>3965098</v>
      </c>
      <c r="E77" s="20"/>
    </row>
    <row r="78" spans="1:5">
      <c r="A78">
        <v>2021</v>
      </c>
      <c r="B78" t="s">
        <v>25</v>
      </c>
      <c r="C78" s="2" t="s">
        <v>7</v>
      </c>
      <c r="D78" s="2">
        <v>4793772</v>
      </c>
      <c r="E78" s="20"/>
    </row>
    <row r="79" spans="1:5">
      <c r="A79">
        <v>2021</v>
      </c>
      <c r="B79" t="s">
        <v>25</v>
      </c>
      <c r="C79" s="2" t="s">
        <v>12</v>
      </c>
      <c r="D79" s="2">
        <v>5566433</v>
      </c>
      <c r="E79" s="20"/>
    </row>
    <row r="80" spans="1:5">
      <c r="A80">
        <v>2021</v>
      </c>
      <c r="B80" t="s">
        <v>25</v>
      </c>
      <c r="C80" s="2" t="s">
        <v>9</v>
      </c>
      <c r="D80" s="2">
        <v>5954312</v>
      </c>
      <c r="E80" s="20"/>
    </row>
    <row r="81" spans="1:5">
      <c r="A81">
        <v>2021</v>
      </c>
      <c r="B81" t="s">
        <v>25</v>
      </c>
      <c r="C81" s="2" t="s">
        <v>10</v>
      </c>
      <c r="D81" s="2">
        <v>6324788</v>
      </c>
      <c r="E81" s="20"/>
    </row>
    <row r="82" spans="1:5">
      <c r="A82">
        <v>2021</v>
      </c>
      <c r="B82" t="s">
        <v>25</v>
      </c>
      <c r="C82" s="2" t="s">
        <v>3</v>
      </c>
      <c r="D82" s="2">
        <v>7089500</v>
      </c>
      <c r="E82" s="20"/>
    </row>
    <row r="83" spans="1:5">
      <c r="A83">
        <v>2021</v>
      </c>
      <c r="B83" t="s">
        <v>25</v>
      </c>
      <c r="C83" s="2" t="s">
        <v>8</v>
      </c>
      <c r="D83" s="2">
        <v>7876088</v>
      </c>
      <c r="E83" s="20"/>
    </row>
    <row r="84" spans="1:5">
      <c r="A84">
        <v>2021</v>
      </c>
      <c r="B84" t="s">
        <v>26</v>
      </c>
      <c r="C84" s="2" t="s">
        <v>2</v>
      </c>
      <c r="D84" s="2">
        <v>1317623</v>
      </c>
      <c r="E84" s="20"/>
    </row>
    <row r="85" spans="1:5">
      <c r="A85">
        <v>2021</v>
      </c>
      <c r="B85" t="s">
        <v>26</v>
      </c>
      <c r="C85" s="2" t="s">
        <v>4</v>
      </c>
      <c r="D85" s="2">
        <v>2129838</v>
      </c>
      <c r="E85" s="20"/>
    </row>
    <row r="86" spans="1:5">
      <c r="A86">
        <v>2021</v>
      </c>
      <c r="B86" t="s">
        <v>26</v>
      </c>
      <c r="C86" s="2" t="s">
        <v>11</v>
      </c>
      <c r="D86" s="2">
        <v>3796799</v>
      </c>
      <c r="E86" s="20"/>
    </row>
    <row r="87" spans="1:5">
      <c r="A87">
        <v>2021</v>
      </c>
      <c r="B87" t="s">
        <v>26</v>
      </c>
      <c r="C87" s="2" t="s">
        <v>6</v>
      </c>
      <c r="D87" s="2">
        <v>4619995</v>
      </c>
      <c r="E87" s="20"/>
    </row>
    <row r="88" spans="1:5">
      <c r="A88">
        <v>2021</v>
      </c>
      <c r="B88" t="s">
        <v>26</v>
      </c>
      <c r="C88" s="2" t="s">
        <v>7</v>
      </c>
      <c r="D88" s="2">
        <v>5575992</v>
      </c>
      <c r="E88" s="20"/>
    </row>
    <row r="89" spans="1:5">
      <c r="A89">
        <v>2021</v>
      </c>
      <c r="B89" t="s">
        <v>26</v>
      </c>
      <c r="C89" s="2" t="s">
        <v>12</v>
      </c>
      <c r="D89" s="2">
        <v>6456596</v>
      </c>
      <c r="E89" s="20"/>
    </row>
    <row r="90" spans="1:5">
      <c r="A90">
        <v>2021</v>
      </c>
      <c r="B90" t="s">
        <v>26</v>
      </c>
      <c r="C90" s="2" t="s">
        <v>9</v>
      </c>
      <c r="D90" s="2">
        <v>6882184</v>
      </c>
      <c r="E90" s="20"/>
    </row>
    <row r="91" spans="1:5">
      <c r="A91">
        <v>2021</v>
      </c>
      <c r="B91" t="s">
        <v>26</v>
      </c>
      <c r="C91" s="2" t="s">
        <v>10</v>
      </c>
      <c r="D91" s="2">
        <v>7294392</v>
      </c>
      <c r="E91" s="20"/>
    </row>
    <row r="92" spans="1:5">
      <c r="A92">
        <v>2021</v>
      </c>
      <c r="B92" t="s">
        <v>26</v>
      </c>
      <c r="C92" s="2" t="s">
        <v>3</v>
      </c>
      <c r="D92" s="2">
        <v>8161059</v>
      </c>
      <c r="E92" s="20"/>
    </row>
    <row r="93" spans="1:5">
      <c r="A93">
        <v>2021</v>
      </c>
      <c r="B93" t="s">
        <v>26</v>
      </c>
      <c r="C93" s="2" t="s">
        <v>8</v>
      </c>
      <c r="D93" s="2">
        <v>9074797</v>
      </c>
      <c r="E93" s="20"/>
    </row>
    <row r="94" spans="1:5">
      <c r="A94">
        <v>2021</v>
      </c>
      <c r="B94" t="s">
        <v>27</v>
      </c>
      <c r="C94" s="2" t="s">
        <v>2</v>
      </c>
      <c r="D94" s="2">
        <v>1474349</v>
      </c>
      <c r="E94" s="20"/>
    </row>
    <row r="95" spans="1:5">
      <c r="A95">
        <v>2021</v>
      </c>
      <c r="B95" t="s">
        <v>27</v>
      </c>
      <c r="C95" s="2" t="s">
        <v>4</v>
      </c>
      <c r="D95" s="2">
        <v>2430471</v>
      </c>
      <c r="E95" s="20"/>
    </row>
    <row r="96" spans="1:5">
      <c r="A96">
        <v>2021</v>
      </c>
      <c r="B96" t="s">
        <v>27</v>
      </c>
      <c r="C96" s="2" t="s">
        <v>11</v>
      </c>
      <c r="D96" s="2">
        <v>4322395</v>
      </c>
      <c r="E96" s="20"/>
    </row>
    <row r="97" spans="1:5">
      <c r="A97">
        <v>2021</v>
      </c>
      <c r="B97" t="s">
        <v>27</v>
      </c>
      <c r="C97" s="2" t="s">
        <v>6</v>
      </c>
      <c r="D97" s="2">
        <v>5214279</v>
      </c>
      <c r="E97" s="20"/>
    </row>
    <row r="98" spans="1:5">
      <c r="A98">
        <v>2021</v>
      </c>
      <c r="B98" t="s">
        <v>27</v>
      </c>
      <c r="C98" s="2" t="s">
        <v>7</v>
      </c>
      <c r="D98" s="2">
        <v>6247652</v>
      </c>
      <c r="E98" s="20"/>
    </row>
    <row r="99" spans="1:5">
      <c r="A99">
        <v>2021</v>
      </c>
      <c r="B99" t="s">
        <v>27</v>
      </c>
      <c r="C99" s="2" t="s">
        <v>12</v>
      </c>
      <c r="D99" s="2">
        <v>7233711</v>
      </c>
      <c r="E99" s="20"/>
    </row>
    <row r="100" spans="1:5">
      <c r="A100">
        <v>2021</v>
      </c>
      <c r="B100" t="s">
        <v>27</v>
      </c>
      <c r="C100" s="2" t="s">
        <v>9</v>
      </c>
      <c r="D100" s="2">
        <v>7725912</v>
      </c>
      <c r="E100" s="20"/>
    </row>
    <row r="101" spans="1:5">
      <c r="A101">
        <v>2021</v>
      </c>
      <c r="B101" t="s">
        <v>27</v>
      </c>
      <c r="C101" s="2" t="s">
        <v>10</v>
      </c>
      <c r="D101" s="2">
        <v>8198335</v>
      </c>
      <c r="E101" s="20"/>
    </row>
    <row r="102" spans="1:5">
      <c r="A102">
        <v>2021</v>
      </c>
      <c r="B102" t="s">
        <v>27</v>
      </c>
      <c r="C102" s="2" t="s">
        <v>3</v>
      </c>
      <c r="D102" s="2">
        <v>9169710</v>
      </c>
      <c r="E102" s="20"/>
    </row>
    <row r="103" spans="1:5">
      <c r="A103">
        <v>2021</v>
      </c>
      <c r="B103" t="s">
        <v>27</v>
      </c>
      <c r="C103" s="2" t="s">
        <v>8</v>
      </c>
      <c r="D103" s="2">
        <v>10210196</v>
      </c>
      <c r="E103" s="20"/>
    </row>
    <row r="104" spans="1:5">
      <c r="A104">
        <v>2021</v>
      </c>
      <c r="B104" t="s">
        <v>15</v>
      </c>
      <c r="C104" s="2" t="s">
        <v>2</v>
      </c>
      <c r="D104" s="2">
        <v>1668451</v>
      </c>
      <c r="E104" s="20"/>
    </row>
    <row r="105" spans="1:5">
      <c r="A105">
        <v>2021</v>
      </c>
      <c r="B105" t="s">
        <v>15</v>
      </c>
      <c r="C105" s="2" t="s">
        <v>4</v>
      </c>
      <c r="D105" s="2">
        <v>2743907</v>
      </c>
      <c r="E105" s="20"/>
    </row>
    <row r="106" spans="1:5">
      <c r="A106">
        <v>2021</v>
      </c>
      <c r="B106" t="s">
        <v>15</v>
      </c>
      <c r="C106" s="2" t="s">
        <v>11</v>
      </c>
      <c r="D106" s="2">
        <v>4848646</v>
      </c>
      <c r="E106" s="20"/>
    </row>
    <row r="107" spans="1:5">
      <c r="A107">
        <v>2021</v>
      </c>
      <c r="B107" t="s">
        <v>15</v>
      </c>
      <c r="C107" s="2" t="s">
        <v>6</v>
      </c>
      <c r="D107" s="2">
        <v>5895575</v>
      </c>
      <c r="E107" s="20"/>
    </row>
    <row r="108" spans="1:5">
      <c r="A108">
        <v>2021</v>
      </c>
      <c r="B108" t="s">
        <v>15</v>
      </c>
      <c r="C108" s="2" t="s">
        <v>7</v>
      </c>
      <c r="D108" s="2">
        <v>7044327</v>
      </c>
      <c r="E108" s="20"/>
    </row>
    <row r="109" spans="1:5">
      <c r="A109">
        <v>2021</v>
      </c>
      <c r="B109" t="s">
        <v>15</v>
      </c>
      <c r="C109" s="2" t="s">
        <v>12</v>
      </c>
      <c r="D109" s="2">
        <v>8141409</v>
      </c>
      <c r="E109" s="20"/>
    </row>
    <row r="110" spans="1:5">
      <c r="A110">
        <v>2021</v>
      </c>
      <c r="B110" t="s">
        <v>15</v>
      </c>
      <c r="C110" s="2" t="s">
        <v>9</v>
      </c>
      <c r="D110" s="2">
        <v>8717616</v>
      </c>
      <c r="E110" s="20"/>
    </row>
    <row r="111" spans="1:5">
      <c r="A111">
        <v>2021</v>
      </c>
      <c r="B111" t="s">
        <v>15</v>
      </c>
      <c r="C111" s="2" t="s">
        <v>10</v>
      </c>
      <c r="D111" s="2">
        <v>9241117</v>
      </c>
      <c r="E111" s="20"/>
    </row>
    <row r="112" spans="1:5">
      <c r="A112">
        <v>2021</v>
      </c>
      <c r="B112" t="s">
        <v>15</v>
      </c>
      <c r="C112" s="2" t="s">
        <v>3</v>
      </c>
      <c r="D112" s="2">
        <v>10352497</v>
      </c>
      <c r="E112" s="20"/>
    </row>
    <row r="113" spans="1:5">
      <c r="A113">
        <v>2021</v>
      </c>
      <c r="B113" t="s">
        <v>15</v>
      </c>
      <c r="C113" s="2" t="s">
        <v>8</v>
      </c>
      <c r="D113" s="2">
        <v>11542723</v>
      </c>
      <c r="E113" s="20"/>
    </row>
    <row r="114" spans="1:5">
      <c r="A114">
        <v>2021</v>
      </c>
      <c r="B114" t="s">
        <v>28</v>
      </c>
      <c r="C114" s="2" t="s">
        <v>2</v>
      </c>
      <c r="D114" s="2">
        <v>1792128</v>
      </c>
      <c r="E114" s="20"/>
    </row>
    <row r="115" spans="1:5">
      <c r="A115">
        <v>2021</v>
      </c>
      <c r="B115" t="s">
        <v>28</v>
      </c>
      <c r="C115" s="2" t="s">
        <v>4</v>
      </c>
      <c r="D115" s="2">
        <v>2955790</v>
      </c>
      <c r="E115" s="20"/>
    </row>
    <row r="116" spans="1:5">
      <c r="A116">
        <v>2021</v>
      </c>
      <c r="B116" t="s">
        <v>28</v>
      </c>
      <c r="C116" s="2" t="s">
        <v>11</v>
      </c>
      <c r="D116" s="2">
        <v>5308016</v>
      </c>
      <c r="E116" s="20"/>
    </row>
    <row r="117" spans="1:5">
      <c r="A117">
        <v>2021</v>
      </c>
      <c r="B117" t="s">
        <v>28</v>
      </c>
      <c r="C117" s="2" t="s">
        <v>6</v>
      </c>
      <c r="D117" s="2">
        <v>6508092</v>
      </c>
      <c r="E117" s="20"/>
    </row>
    <row r="118" spans="1:5">
      <c r="A118">
        <v>2021</v>
      </c>
      <c r="B118" t="s">
        <v>28</v>
      </c>
      <c r="C118" s="2" t="s">
        <v>7</v>
      </c>
      <c r="D118" s="2">
        <v>7765627</v>
      </c>
      <c r="E118" s="20"/>
    </row>
    <row r="119" spans="1:5">
      <c r="A119">
        <v>2021</v>
      </c>
      <c r="B119" t="s">
        <v>28</v>
      </c>
      <c r="C119" s="2" t="s">
        <v>12</v>
      </c>
      <c r="D119" s="2">
        <v>8998659</v>
      </c>
      <c r="E119" s="20"/>
    </row>
    <row r="120" spans="1:5">
      <c r="A120">
        <v>2021</v>
      </c>
      <c r="B120" t="s">
        <v>28</v>
      </c>
      <c r="C120" s="2" t="s">
        <v>9</v>
      </c>
      <c r="D120" s="2">
        <v>9612641</v>
      </c>
      <c r="E120" s="20"/>
    </row>
    <row r="121" spans="1:5">
      <c r="A121">
        <v>2021</v>
      </c>
      <c r="B121" t="s">
        <v>28</v>
      </c>
      <c r="C121" s="2" t="s">
        <v>10</v>
      </c>
      <c r="D121" s="2">
        <v>10179821</v>
      </c>
      <c r="E121" s="20"/>
    </row>
    <row r="122" spans="1:5">
      <c r="A122">
        <v>2021</v>
      </c>
      <c r="B122" t="s">
        <v>28</v>
      </c>
      <c r="C122" s="2" t="s">
        <v>3</v>
      </c>
      <c r="D122" s="2">
        <v>11370261</v>
      </c>
      <c r="E122" s="20"/>
    </row>
    <row r="123" spans="1:5">
      <c r="A123">
        <v>2021</v>
      </c>
      <c r="B123" t="s">
        <v>28</v>
      </c>
      <c r="C123" s="2" t="s">
        <v>8</v>
      </c>
      <c r="D123" s="2">
        <v>12711959</v>
      </c>
      <c r="E123" s="20"/>
    </row>
    <row r="124" spans="1:5">
      <c r="A124">
        <v>2022</v>
      </c>
      <c r="B124" t="s">
        <v>18</v>
      </c>
      <c r="C124" s="2" t="s">
        <v>2</v>
      </c>
      <c r="D124" s="2">
        <v>171934</v>
      </c>
      <c r="E124" s="20"/>
    </row>
    <row r="125" spans="1:5">
      <c r="A125">
        <v>2022</v>
      </c>
      <c r="B125" t="s">
        <v>18</v>
      </c>
      <c r="C125" s="2" t="s">
        <v>4</v>
      </c>
      <c r="D125" s="2">
        <v>350139</v>
      </c>
      <c r="E125" s="20"/>
    </row>
    <row r="126" spans="1:5">
      <c r="A126">
        <v>2022</v>
      </c>
      <c r="B126" t="s">
        <v>18</v>
      </c>
      <c r="C126" s="2" t="s">
        <v>11</v>
      </c>
      <c r="D126" s="2">
        <v>503678</v>
      </c>
      <c r="E126" s="20"/>
    </row>
    <row r="127" spans="1:5">
      <c r="A127">
        <v>2022</v>
      </c>
      <c r="B127" t="s">
        <v>18</v>
      </c>
      <c r="C127" s="2" t="s">
        <v>6</v>
      </c>
      <c r="D127" s="2">
        <v>668743</v>
      </c>
      <c r="E127" s="20"/>
    </row>
    <row r="128" spans="1:5">
      <c r="A128">
        <v>2022</v>
      </c>
      <c r="B128" t="s">
        <v>18</v>
      </c>
      <c r="C128" s="2" t="s">
        <v>7</v>
      </c>
      <c r="D128" s="2">
        <v>806648</v>
      </c>
      <c r="E128" s="20"/>
    </row>
    <row r="129" spans="1:5">
      <c r="A129">
        <v>2022</v>
      </c>
      <c r="B129" t="s">
        <v>18</v>
      </c>
      <c r="C129" s="2" t="s">
        <v>12</v>
      </c>
      <c r="D129" s="2">
        <v>974042</v>
      </c>
      <c r="E129" s="20"/>
    </row>
    <row r="130" spans="1:5">
      <c r="A130">
        <v>2022</v>
      </c>
      <c r="B130" t="s">
        <v>18</v>
      </c>
      <c r="C130" s="2" t="s">
        <v>9</v>
      </c>
      <c r="D130" s="2">
        <v>1049122</v>
      </c>
      <c r="E130" s="20"/>
    </row>
    <row r="131" spans="1:5">
      <c r="A131">
        <v>2022</v>
      </c>
      <c r="B131" t="s">
        <v>18</v>
      </c>
      <c r="C131" s="2" t="s">
        <v>10</v>
      </c>
      <c r="D131" s="2">
        <v>1094112</v>
      </c>
      <c r="E131" s="20"/>
    </row>
    <row r="132" spans="1:5">
      <c r="A132">
        <v>2022</v>
      </c>
      <c r="B132" t="s">
        <v>18</v>
      </c>
      <c r="C132" s="2" t="s">
        <v>3</v>
      </c>
      <c r="D132" s="2">
        <v>1202438</v>
      </c>
      <c r="E132" s="20"/>
    </row>
    <row r="133" spans="1:5">
      <c r="A133">
        <v>2022</v>
      </c>
      <c r="B133" t="s">
        <v>18</v>
      </c>
      <c r="C133" s="2" t="s">
        <v>8</v>
      </c>
      <c r="D133" s="2">
        <v>1343910</v>
      </c>
      <c r="E133" s="20"/>
    </row>
    <row r="134" spans="1:5">
      <c r="A134">
        <v>2022</v>
      </c>
      <c r="B134" t="s">
        <v>19</v>
      </c>
      <c r="C134" s="2" t="s">
        <v>2</v>
      </c>
      <c r="D134" s="2">
        <v>322620</v>
      </c>
      <c r="E134" s="20"/>
    </row>
    <row r="135" spans="1:5">
      <c r="A135">
        <v>2022</v>
      </c>
      <c r="B135" t="s">
        <v>19</v>
      </c>
      <c r="C135" s="2" t="s">
        <v>4</v>
      </c>
      <c r="D135" s="2">
        <v>592902</v>
      </c>
      <c r="E135" s="20"/>
    </row>
    <row r="136" spans="1:5">
      <c r="A136">
        <v>2022</v>
      </c>
      <c r="B136" t="s">
        <v>19</v>
      </c>
      <c r="C136" s="2" t="s">
        <v>11</v>
      </c>
      <c r="D136" s="2">
        <v>1014589</v>
      </c>
      <c r="E136" s="20"/>
    </row>
    <row r="137" spans="1:5">
      <c r="A137">
        <v>2022</v>
      </c>
      <c r="B137" t="s">
        <v>19</v>
      </c>
      <c r="C137" s="2" t="s">
        <v>6</v>
      </c>
      <c r="D137" s="2">
        <v>1283669</v>
      </c>
      <c r="E137" s="20"/>
    </row>
    <row r="138" spans="1:5">
      <c r="A138">
        <v>2022</v>
      </c>
      <c r="B138" t="s">
        <v>19</v>
      </c>
      <c r="C138" s="2" t="s">
        <v>7</v>
      </c>
      <c r="D138" s="2">
        <v>1508101</v>
      </c>
      <c r="E138" s="20"/>
    </row>
    <row r="139" spans="1:5">
      <c r="A139">
        <v>2022</v>
      </c>
      <c r="B139" t="s">
        <v>19</v>
      </c>
      <c r="C139" s="2" t="s">
        <v>12</v>
      </c>
      <c r="D139" s="2">
        <v>1852507</v>
      </c>
      <c r="E139" s="20"/>
    </row>
    <row r="140" spans="1:5">
      <c r="A140">
        <v>2022</v>
      </c>
      <c r="B140" t="s">
        <v>19</v>
      </c>
      <c r="C140" s="2" t="s">
        <v>9</v>
      </c>
      <c r="D140" s="2">
        <v>1948666</v>
      </c>
      <c r="E140" s="20"/>
    </row>
    <row r="141" spans="1:5">
      <c r="A141">
        <v>2022</v>
      </c>
      <c r="B141" t="s">
        <v>19</v>
      </c>
      <c r="C141" s="2" t="s">
        <v>10</v>
      </c>
      <c r="D141" s="2">
        <v>2044354</v>
      </c>
      <c r="E141" s="20"/>
    </row>
    <row r="142" spans="1:5">
      <c r="A142">
        <v>2022</v>
      </c>
      <c r="B142" t="s">
        <v>19</v>
      </c>
      <c r="C142" s="2" t="s">
        <v>3</v>
      </c>
      <c r="D142" s="2">
        <v>2239517</v>
      </c>
      <c r="E142" s="20"/>
    </row>
    <row r="143" spans="1:5">
      <c r="A143">
        <v>2022</v>
      </c>
      <c r="B143" t="s">
        <v>19</v>
      </c>
      <c r="C143" s="2" t="s">
        <v>8</v>
      </c>
      <c r="D143" s="2">
        <v>2510016</v>
      </c>
      <c r="E143" s="20"/>
    </row>
    <row r="144" spans="1:5">
      <c r="A144">
        <v>2022</v>
      </c>
      <c r="B144" t="s">
        <v>20</v>
      </c>
      <c r="C144" s="2" t="s">
        <v>2</v>
      </c>
      <c r="D144" s="2">
        <v>470320</v>
      </c>
      <c r="E144" s="20"/>
    </row>
    <row r="145" spans="1:5">
      <c r="A145">
        <v>2022</v>
      </c>
      <c r="B145" t="s">
        <v>20</v>
      </c>
      <c r="C145" s="2" t="s">
        <v>4</v>
      </c>
      <c r="D145" s="2">
        <v>861889</v>
      </c>
      <c r="E145" s="20"/>
    </row>
    <row r="146" spans="1:5">
      <c r="A146">
        <v>2022</v>
      </c>
      <c r="B146" t="s">
        <v>20</v>
      </c>
      <c r="C146" s="2" t="s">
        <v>11</v>
      </c>
      <c r="D146" s="2">
        <v>1513912</v>
      </c>
      <c r="E146" s="20"/>
    </row>
    <row r="147" spans="1:5">
      <c r="A147">
        <v>2022</v>
      </c>
      <c r="B147" t="s">
        <v>20</v>
      </c>
      <c r="C147" s="2" t="s">
        <v>6</v>
      </c>
      <c r="D147" s="2">
        <v>1946313</v>
      </c>
      <c r="E147" s="20"/>
    </row>
    <row r="148" spans="1:5">
      <c r="A148">
        <v>2022</v>
      </c>
      <c r="B148" t="s">
        <v>20</v>
      </c>
      <c r="C148" s="2" t="s">
        <v>7</v>
      </c>
      <c r="D148" s="2">
        <v>2279264</v>
      </c>
      <c r="E148" s="20"/>
    </row>
    <row r="149" spans="1:5">
      <c r="A149">
        <v>2022</v>
      </c>
      <c r="B149" t="s">
        <v>20</v>
      </c>
      <c r="C149" s="2" t="s">
        <v>12</v>
      </c>
      <c r="D149" s="2">
        <v>2759937</v>
      </c>
      <c r="E149" s="20"/>
    </row>
    <row r="150" spans="1:5">
      <c r="A150">
        <v>2022</v>
      </c>
      <c r="B150" t="s">
        <v>20</v>
      </c>
      <c r="C150" s="2" t="s">
        <v>9</v>
      </c>
      <c r="D150" s="2">
        <v>2919585</v>
      </c>
      <c r="E150" s="20"/>
    </row>
    <row r="151" spans="1:5">
      <c r="A151">
        <v>2022</v>
      </c>
      <c r="B151" t="s">
        <v>20</v>
      </c>
      <c r="C151" s="2" t="s">
        <v>10</v>
      </c>
      <c r="D151" s="2">
        <v>3091650</v>
      </c>
      <c r="E151" s="20"/>
    </row>
    <row r="152" spans="1:5">
      <c r="A152">
        <v>2022</v>
      </c>
      <c r="B152" t="s">
        <v>20</v>
      </c>
      <c r="C152" s="2" t="s">
        <v>3</v>
      </c>
      <c r="D152" s="2">
        <v>3341465</v>
      </c>
      <c r="E152" s="20"/>
    </row>
    <row r="153" spans="1:5">
      <c r="A153">
        <v>2022</v>
      </c>
      <c r="B153" t="s">
        <v>20</v>
      </c>
      <c r="C153" s="2" t="s">
        <v>8</v>
      </c>
      <c r="D153" s="2">
        <v>3714416</v>
      </c>
      <c r="E153" s="20"/>
    </row>
    <row r="154" spans="1:5">
      <c r="A154">
        <v>2022</v>
      </c>
      <c r="B154" t="s">
        <v>21</v>
      </c>
      <c r="C154" s="2" t="s">
        <v>2</v>
      </c>
      <c r="D154" s="2">
        <v>684895</v>
      </c>
      <c r="E154" s="20"/>
    </row>
    <row r="155" spans="1:5">
      <c r="A155">
        <v>2022</v>
      </c>
      <c r="B155" t="s">
        <v>21</v>
      </c>
      <c r="C155" s="2" t="s">
        <v>4</v>
      </c>
      <c r="D155" s="2">
        <v>1189284</v>
      </c>
      <c r="E155" s="20"/>
    </row>
    <row r="156" spans="1:5">
      <c r="A156">
        <v>2022</v>
      </c>
      <c r="B156" t="s">
        <v>21</v>
      </c>
      <c r="C156" s="2" t="s">
        <v>11</v>
      </c>
      <c r="D156" s="2">
        <v>2058730</v>
      </c>
      <c r="E156" s="20"/>
    </row>
    <row r="157" spans="1:5">
      <c r="A157">
        <v>2022</v>
      </c>
      <c r="B157" t="s">
        <v>21</v>
      </c>
      <c r="C157" s="2" t="s">
        <v>6</v>
      </c>
      <c r="D157" s="2">
        <v>2654538</v>
      </c>
      <c r="E157" s="20"/>
    </row>
    <row r="158" spans="1:5">
      <c r="A158">
        <v>2022</v>
      </c>
      <c r="B158" t="s">
        <v>21</v>
      </c>
      <c r="C158" s="2" t="s">
        <v>7</v>
      </c>
      <c r="D158" s="2">
        <v>3112561</v>
      </c>
      <c r="E158" s="20"/>
    </row>
    <row r="159" spans="1:5">
      <c r="A159">
        <v>2022</v>
      </c>
      <c r="B159" t="s">
        <v>21</v>
      </c>
      <c r="C159" s="2" t="s">
        <v>12</v>
      </c>
      <c r="D159" s="2">
        <v>3757748</v>
      </c>
      <c r="E159" s="20"/>
    </row>
    <row r="160" spans="1:5">
      <c r="A160">
        <v>2022</v>
      </c>
      <c r="B160" t="s">
        <v>21</v>
      </c>
      <c r="C160" s="2" t="s">
        <v>9</v>
      </c>
      <c r="D160" s="2">
        <v>3991021</v>
      </c>
      <c r="E160" s="20"/>
    </row>
    <row r="161" spans="1:5">
      <c r="A161">
        <v>2022</v>
      </c>
      <c r="B161" t="s">
        <v>21</v>
      </c>
      <c r="C161" s="2" t="s">
        <v>10</v>
      </c>
      <c r="D161" s="2">
        <v>4248621</v>
      </c>
      <c r="E161" s="20"/>
    </row>
    <row r="162" spans="1:5">
      <c r="A162">
        <v>2022</v>
      </c>
      <c r="B162" t="s">
        <v>21</v>
      </c>
      <c r="C162" s="2" t="s">
        <v>3</v>
      </c>
      <c r="D162" s="2">
        <v>4580838</v>
      </c>
      <c r="E162" s="20"/>
    </row>
    <row r="163" spans="1:5">
      <c r="A163">
        <v>2022</v>
      </c>
      <c r="B163" t="s">
        <v>21</v>
      </c>
      <c r="C163" s="2" t="s">
        <v>8</v>
      </c>
      <c r="D163" s="2">
        <v>5029138</v>
      </c>
      <c r="E163" s="20"/>
    </row>
    <row r="164" spans="1:5">
      <c r="A164">
        <v>2022</v>
      </c>
      <c r="B164" t="s">
        <v>22</v>
      </c>
      <c r="C164" s="2" t="s">
        <v>2</v>
      </c>
      <c r="D164" s="2">
        <v>871738</v>
      </c>
      <c r="E164" s="20"/>
    </row>
    <row r="165" spans="1:5">
      <c r="A165">
        <v>2022</v>
      </c>
      <c r="B165" t="s">
        <v>22</v>
      </c>
      <c r="C165" s="2" t="s">
        <v>4</v>
      </c>
      <c r="D165" s="2">
        <v>1497633</v>
      </c>
      <c r="E165" s="20"/>
    </row>
    <row r="166" spans="1:5">
      <c r="A166">
        <v>2022</v>
      </c>
      <c r="B166" t="s">
        <v>22</v>
      </c>
      <c r="C166" s="2" t="s">
        <v>11</v>
      </c>
      <c r="D166" s="2">
        <v>2545604</v>
      </c>
      <c r="E166" s="20"/>
    </row>
    <row r="167" spans="1:5">
      <c r="A167">
        <v>2022</v>
      </c>
      <c r="B167" t="s">
        <v>22</v>
      </c>
      <c r="C167" s="2" t="s">
        <v>6</v>
      </c>
      <c r="D167" s="2">
        <v>3240303</v>
      </c>
      <c r="E167" s="20"/>
    </row>
    <row r="168" spans="1:5">
      <c r="A168">
        <v>2022</v>
      </c>
      <c r="B168" t="s">
        <v>22</v>
      </c>
      <c r="C168" s="2" t="s">
        <v>7</v>
      </c>
      <c r="D168" s="2">
        <v>3836604</v>
      </c>
      <c r="E168" s="20"/>
    </row>
    <row r="169" spans="1:5">
      <c r="A169">
        <v>2022</v>
      </c>
      <c r="B169" t="s">
        <v>22</v>
      </c>
      <c r="C169" s="2" t="s">
        <v>12</v>
      </c>
      <c r="D169" s="2">
        <v>4619948</v>
      </c>
      <c r="E169" s="20"/>
    </row>
    <row r="170" spans="1:5">
      <c r="A170">
        <v>2022</v>
      </c>
      <c r="B170" t="s">
        <v>22</v>
      </c>
      <c r="C170" s="2" t="s">
        <v>9</v>
      </c>
      <c r="D170" s="2">
        <v>4893991</v>
      </c>
      <c r="E170" s="20"/>
    </row>
    <row r="171" spans="1:5">
      <c r="A171">
        <v>2022</v>
      </c>
      <c r="B171" t="s">
        <v>22</v>
      </c>
      <c r="C171" s="2" t="s">
        <v>10</v>
      </c>
      <c r="D171" s="2">
        <v>5201804</v>
      </c>
      <c r="E171" s="20"/>
    </row>
    <row r="172" spans="1:5">
      <c r="A172">
        <v>2022</v>
      </c>
      <c r="B172" t="s">
        <v>22</v>
      </c>
      <c r="C172" s="2" t="s">
        <v>3</v>
      </c>
      <c r="D172" s="2">
        <v>5636112</v>
      </c>
      <c r="E172" s="20"/>
    </row>
    <row r="173" spans="1:5">
      <c r="A173">
        <v>2022</v>
      </c>
      <c r="B173" t="s">
        <v>22</v>
      </c>
      <c r="C173" s="2" t="s">
        <v>8</v>
      </c>
      <c r="D173" s="2">
        <v>6225413</v>
      </c>
      <c r="E173" s="20"/>
    </row>
    <row r="174" spans="1:5">
      <c r="A174">
        <v>2022</v>
      </c>
      <c r="B174" t="s">
        <v>23</v>
      </c>
      <c r="C174" s="2" t="s">
        <v>2</v>
      </c>
      <c r="D174" s="2">
        <v>1000639</v>
      </c>
      <c r="E174" s="20"/>
    </row>
    <row r="175" spans="1:5">
      <c r="A175">
        <v>2022</v>
      </c>
      <c r="B175" t="s">
        <v>23</v>
      </c>
      <c r="C175" s="2" t="s">
        <v>4</v>
      </c>
      <c r="D175" s="2">
        <v>1751277</v>
      </c>
      <c r="E175" s="20"/>
    </row>
    <row r="176" spans="1:5">
      <c r="A176">
        <v>2022</v>
      </c>
      <c r="B176" t="s">
        <v>23</v>
      </c>
      <c r="C176" s="2" t="s">
        <v>11</v>
      </c>
      <c r="D176" s="2">
        <v>3018315</v>
      </c>
      <c r="E176" s="20"/>
    </row>
    <row r="177" spans="1:5">
      <c r="A177">
        <v>2022</v>
      </c>
      <c r="B177" t="s">
        <v>23</v>
      </c>
      <c r="C177" s="2" t="s">
        <v>6</v>
      </c>
      <c r="D177" s="2">
        <v>3804623</v>
      </c>
      <c r="E177" s="20"/>
    </row>
    <row r="178" spans="1:5">
      <c r="A178">
        <v>2022</v>
      </c>
      <c r="B178" t="s">
        <v>23</v>
      </c>
      <c r="C178" s="2" t="s">
        <v>7</v>
      </c>
      <c r="D178" s="2">
        <v>4494657</v>
      </c>
      <c r="E178" s="20"/>
    </row>
    <row r="179" spans="1:5">
      <c r="A179">
        <v>2022</v>
      </c>
      <c r="B179" t="s">
        <v>23</v>
      </c>
      <c r="C179" s="2" t="s">
        <v>12</v>
      </c>
      <c r="D179" s="2">
        <v>5422181</v>
      </c>
      <c r="E179" s="20"/>
    </row>
    <row r="180" spans="1:5">
      <c r="A180">
        <v>2022</v>
      </c>
      <c r="B180" t="s">
        <v>23</v>
      </c>
      <c r="C180" s="2" t="s">
        <v>9</v>
      </c>
      <c r="D180" s="2">
        <v>5766614</v>
      </c>
      <c r="E180" s="20"/>
    </row>
    <row r="181" spans="1:5">
      <c r="A181">
        <v>2022</v>
      </c>
      <c r="B181" t="s">
        <v>23</v>
      </c>
      <c r="C181" s="2" t="s">
        <v>10</v>
      </c>
      <c r="D181" s="2">
        <v>6121557</v>
      </c>
      <c r="E181" s="20"/>
    </row>
    <row r="182" spans="1:5">
      <c r="A182">
        <v>2022</v>
      </c>
      <c r="B182" t="s">
        <v>23</v>
      </c>
      <c r="C182" s="2" t="s">
        <v>3</v>
      </c>
      <c r="D182" s="2">
        <v>6664385</v>
      </c>
      <c r="E182" s="20"/>
    </row>
    <row r="183" spans="1:5">
      <c r="A183">
        <v>2022</v>
      </c>
      <c r="B183" t="s">
        <v>23</v>
      </c>
      <c r="C183" s="2" t="s">
        <v>8</v>
      </c>
      <c r="D183" s="2">
        <v>7394967</v>
      </c>
      <c r="E183" s="20"/>
    </row>
    <row r="184" spans="1:5">
      <c r="A184">
        <v>2022</v>
      </c>
      <c r="B184" t="s">
        <v>24</v>
      </c>
      <c r="C184" s="2" t="s">
        <v>2</v>
      </c>
      <c r="D184" s="2">
        <v>1167755</v>
      </c>
      <c r="E184" s="20"/>
    </row>
    <row r="185" spans="1:5">
      <c r="A185">
        <v>2022</v>
      </c>
      <c r="B185" t="s">
        <v>24</v>
      </c>
      <c r="C185" s="2" t="s">
        <v>4</v>
      </c>
      <c r="D185" s="2">
        <v>2077652</v>
      </c>
      <c r="E185" s="20"/>
    </row>
    <row r="186" spans="1:5">
      <c r="A186">
        <v>2022</v>
      </c>
      <c r="B186" t="s">
        <v>24</v>
      </c>
      <c r="C186" s="2" t="s">
        <v>11</v>
      </c>
      <c r="D186" s="2">
        <v>3658120</v>
      </c>
      <c r="E186" s="20"/>
    </row>
    <row r="187" spans="1:5">
      <c r="A187">
        <v>2022</v>
      </c>
      <c r="B187" t="s">
        <v>24</v>
      </c>
      <c r="C187" s="2" t="s">
        <v>6</v>
      </c>
      <c r="D187" s="2">
        <v>4578716</v>
      </c>
      <c r="E187" s="20"/>
    </row>
    <row r="188" spans="1:5">
      <c r="A188">
        <v>2022</v>
      </c>
      <c r="B188" t="s">
        <v>24</v>
      </c>
      <c r="C188" s="2" t="s">
        <v>7</v>
      </c>
      <c r="D188" s="2">
        <v>5383177</v>
      </c>
      <c r="E188" s="20"/>
    </row>
    <row r="189" spans="1:5">
      <c r="A189">
        <v>2022</v>
      </c>
      <c r="B189" t="s">
        <v>24</v>
      </c>
      <c r="C189" s="2" t="s">
        <v>12</v>
      </c>
      <c r="D189" s="2">
        <v>6460702</v>
      </c>
      <c r="E189" s="20"/>
    </row>
    <row r="190" spans="1:5">
      <c r="A190">
        <v>2022</v>
      </c>
      <c r="B190" t="s">
        <v>24</v>
      </c>
      <c r="C190" s="2" t="s">
        <v>9</v>
      </c>
      <c r="D190" s="2">
        <v>6885148</v>
      </c>
      <c r="E190" s="20"/>
    </row>
    <row r="191" spans="1:5">
      <c r="A191">
        <v>2022</v>
      </c>
      <c r="B191" t="s">
        <v>24</v>
      </c>
      <c r="C191" s="2" t="s">
        <v>10</v>
      </c>
      <c r="D191" s="2">
        <v>7307625</v>
      </c>
      <c r="E191" s="20"/>
    </row>
    <row r="192" spans="1:5">
      <c r="A192">
        <v>2022</v>
      </c>
      <c r="B192" t="s">
        <v>24</v>
      </c>
      <c r="C192" s="2" t="s">
        <v>3</v>
      </c>
      <c r="D192" s="2">
        <v>7937472</v>
      </c>
      <c r="E192" s="20"/>
    </row>
    <row r="193" spans="1:5">
      <c r="A193">
        <v>2022</v>
      </c>
      <c r="B193" t="s">
        <v>24</v>
      </c>
      <c r="C193" s="2" t="s">
        <v>8</v>
      </c>
      <c r="D193" s="2">
        <v>8771084</v>
      </c>
      <c r="E193" s="20"/>
    </row>
    <row r="194" spans="1:5">
      <c r="A194">
        <v>2022</v>
      </c>
      <c r="B194" t="s">
        <v>25</v>
      </c>
      <c r="C194" s="2" t="s">
        <v>2</v>
      </c>
      <c r="D194" s="2">
        <v>1367467</v>
      </c>
      <c r="E194" s="20"/>
    </row>
    <row r="195" spans="1:5">
      <c r="A195">
        <v>2022</v>
      </c>
      <c r="B195" t="s">
        <v>25</v>
      </c>
      <c r="C195" s="2" t="s">
        <v>4</v>
      </c>
      <c r="D195" s="2">
        <v>2372235</v>
      </c>
      <c r="E195" s="20"/>
    </row>
    <row r="196" spans="1:5">
      <c r="A196">
        <v>2022</v>
      </c>
      <c r="B196" t="s">
        <v>25</v>
      </c>
      <c r="C196" s="2" t="s">
        <v>11</v>
      </c>
      <c r="D196" s="2">
        <v>4182173</v>
      </c>
      <c r="E196" s="20"/>
    </row>
    <row r="197" spans="1:5">
      <c r="A197">
        <v>2022</v>
      </c>
      <c r="B197" t="s">
        <v>25</v>
      </c>
      <c r="C197" s="2" t="s">
        <v>6</v>
      </c>
      <c r="D197" s="2">
        <v>5197724</v>
      </c>
      <c r="E197" s="20"/>
    </row>
    <row r="198" spans="1:5">
      <c r="A198">
        <v>2022</v>
      </c>
      <c r="B198" t="s">
        <v>25</v>
      </c>
      <c r="C198" s="2" t="s">
        <v>7</v>
      </c>
      <c r="D198" s="2">
        <v>6103933</v>
      </c>
      <c r="E198" s="20"/>
    </row>
    <row r="199" spans="1:5">
      <c r="A199">
        <v>2022</v>
      </c>
      <c r="B199" t="s">
        <v>25</v>
      </c>
      <c r="C199" s="2" t="s">
        <v>12</v>
      </c>
      <c r="D199" s="2">
        <v>7330261</v>
      </c>
      <c r="E199" s="20"/>
    </row>
    <row r="200" spans="1:5">
      <c r="A200">
        <v>2022</v>
      </c>
      <c r="B200" t="s">
        <v>25</v>
      </c>
      <c r="C200" s="2" t="s">
        <v>9</v>
      </c>
      <c r="D200" s="2">
        <v>7787337</v>
      </c>
      <c r="E200" s="20"/>
    </row>
    <row r="201" spans="1:5">
      <c r="A201">
        <v>2022</v>
      </c>
      <c r="B201" t="s">
        <v>25</v>
      </c>
      <c r="C201" s="2" t="s">
        <v>10</v>
      </c>
      <c r="D201" s="2">
        <v>8286178</v>
      </c>
      <c r="E201" s="20"/>
    </row>
    <row r="202" spans="1:5">
      <c r="A202">
        <v>2022</v>
      </c>
      <c r="B202" t="s">
        <v>25</v>
      </c>
      <c r="C202" s="2" t="s">
        <v>3</v>
      </c>
      <c r="D202" s="2">
        <v>8969302</v>
      </c>
      <c r="E202" s="20"/>
    </row>
    <row r="203" spans="1:5">
      <c r="A203">
        <v>2022</v>
      </c>
      <c r="B203" t="s">
        <v>25</v>
      </c>
      <c r="C203" s="2" t="s">
        <v>8</v>
      </c>
      <c r="D203" s="2">
        <v>9930821</v>
      </c>
      <c r="E203" s="20"/>
    </row>
    <row r="204" spans="1:5">
      <c r="A204">
        <v>2022</v>
      </c>
      <c r="B204" t="s">
        <v>26</v>
      </c>
      <c r="C204" s="2" t="s">
        <v>2</v>
      </c>
      <c r="D204" s="2">
        <v>1498110</v>
      </c>
      <c r="E204" s="20"/>
    </row>
    <row r="205" spans="1:5">
      <c r="A205">
        <v>2022</v>
      </c>
      <c r="B205" t="s">
        <v>26</v>
      </c>
      <c r="C205" s="2" t="s">
        <v>4</v>
      </c>
      <c r="D205" s="2">
        <v>2643662</v>
      </c>
      <c r="E205" s="20"/>
    </row>
    <row r="206" spans="1:5">
      <c r="A206">
        <v>2022</v>
      </c>
      <c r="B206" t="s">
        <v>26</v>
      </c>
      <c r="C206" s="2" t="s">
        <v>11</v>
      </c>
      <c r="D206" s="2">
        <v>4700659</v>
      </c>
      <c r="E206" s="20"/>
    </row>
    <row r="207" spans="1:5">
      <c r="A207">
        <v>2022</v>
      </c>
      <c r="B207" t="s">
        <v>26</v>
      </c>
      <c r="C207" s="2" t="s">
        <v>6</v>
      </c>
      <c r="D207" s="2">
        <v>5845183</v>
      </c>
      <c r="E207" s="20"/>
    </row>
    <row r="208" spans="1:5">
      <c r="A208">
        <v>2022</v>
      </c>
      <c r="B208" t="s">
        <v>26</v>
      </c>
      <c r="C208" s="2" t="s">
        <v>7</v>
      </c>
      <c r="D208" s="2">
        <v>6896126</v>
      </c>
      <c r="E208" s="20"/>
    </row>
    <row r="209" spans="1:5">
      <c r="A209">
        <v>2022</v>
      </c>
      <c r="B209" t="s">
        <v>26</v>
      </c>
      <c r="C209" s="2" t="s">
        <v>12</v>
      </c>
      <c r="D209" s="2">
        <v>9288275</v>
      </c>
      <c r="E209" s="20"/>
    </row>
    <row r="210" spans="1:5">
      <c r="A210">
        <v>2022</v>
      </c>
      <c r="B210" t="s">
        <v>26</v>
      </c>
      <c r="C210" s="2" t="s">
        <v>9</v>
      </c>
      <c r="D210" s="2">
        <v>8812681</v>
      </c>
      <c r="E210" s="20"/>
    </row>
    <row r="211" spans="1:5">
      <c r="A211">
        <v>2022</v>
      </c>
      <c r="B211" t="s">
        <v>26</v>
      </c>
      <c r="C211" s="2" t="s">
        <v>10</v>
      </c>
      <c r="D211" s="2">
        <v>9409905</v>
      </c>
      <c r="E211" s="20"/>
    </row>
    <row r="212" spans="1:5">
      <c r="A212">
        <v>2022</v>
      </c>
      <c r="B212" t="s">
        <v>26</v>
      </c>
      <c r="C212" s="2" t="s">
        <v>3</v>
      </c>
      <c r="D212" s="2">
        <v>10239682</v>
      </c>
      <c r="E212" s="20"/>
    </row>
    <row r="213" spans="1:5">
      <c r="A213">
        <v>2022</v>
      </c>
      <c r="B213" t="s">
        <v>26</v>
      </c>
      <c r="C213" s="2" t="s">
        <v>8</v>
      </c>
      <c r="D213" s="2">
        <v>11350093</v>
      </c>
      <c r="E213" s="20"/>
    </row>
    <row r="214" spans="1:5">
      <c r="A214">
        <v>2022</v>
      </c>
      <c r="B214" t="s">
        <v>27</v>
      </c>
      <c r="C214" s="2" t="s">
        <v>2</v>
      </c>
      <c r="D214" s="2">
        <v>1656882</v>
      </c>
      <c r="E214" s="20"/>
    </row>
    <row r="215" spans="1:5">
      <c r="A215">
        <v>2022</v>
      </c>
      <c r="B215" t="s">
        <v>27</v>
      </c>
      <c r="C215" s="2" t="s">
        <v>4</v>
      </c>
      <c r="D215" s="2">
        <v>2917332</v>
      </c>
      <c r="E215" s="20"/>
    </row>
    <row r="216" spans="1:5">
      <c r="A216">
        <v>2022</v>
      </c>
      <c r="B216" t="s">
        <v>27</v>
      </c>
      <c r="C216" s="2" t="s">
        <v>11</v>
      </c>
      <c r="D216" s="2">
        <v>5221289</v>
      </c>
      <c r="E216" s="20"/>
    </row>
    <row r="217" spans="1:5">
      <c r="A217">
        <v>2022</v>
      </c>
      <c r="B217" t="s">
        <v>27</v>
      </c>
      <c r="C217" s="2" t="s">
        <v>6</v>
      </c>
      <c r="D217" s="2">
        <v>6525712</v>
      </c>
      <c r="E217" s="20"/>
    </row>
    <row r="218" spans="1:5">
      <c r="A218">
        <v>2022</v>
      </c>
      <c r="B218" t="s">
        <v>27</v>
      </c>
      <c r="C218" s="2" t="s">
        <v>7</v>
      </c>
      <c r="D218" s="2">
        <v>8899735</v>
      </c>
      <c r="E218" s="20"/>
    </row>
    <row r="219" spans="1:5">
      <c r="A219">
        <v>2022</v>
      </c>
      <c r="B219" t="s">
        <v>27</v>
      </c>
      <c r="C219" s="2" t="s">
        <v>12</v>
      </c>
      <c r="D219" s="2">
        <v>10207705</v>
      </c>
      <c r="E219" s="20"/>
    </row>
    <row r="220" spans="1:5">
      <c r="A220">
        <v>2022</v>
      </c>
      <c r="B220" t="s">
        <v>27</v>
      </c>
      <c r="C220" s="2" t="s">
        <v>9</v>
      </c>
      <c r="D220" s="2">
        <v>9811794</v>
      </c>
      <c r="E220" s="20"/>
    </row>
    <row r="221" spans="1:5">
      <c r="A221">
        <v>2022</v>
      </c>
      <c r="B221" t="s">
        <v>27</v>
      </c>
      <c r="C221" s="2" t="s">
        <v>10</v>
      </c>
      <c r="D221" s="2">
        <v>10444165</v>
      </c>
      <c r="E221" s="20"/>
    </row>
    <row r="222" spans="1:5">
      <c r="A222">
        <v>2022</v>
      </c>
      <c r="B222" t="s">
        <v>27</v>
      </c>
      <c r="C222" s="2" t="s">
        <v>3</v>
      </c>
      <c r="D222" s="2">
        <v>11362491</v>
      </c>
      <c r="E222" s="20"/>
    </row>
    <row r="223" spans="1:5">
      <c r="A223">
        <v>2022</v>
      </c>
      <c r="B223" t="s">
        <v>27</v>
      </c>
      <c r="C223" s="2" t="s">
        <v>8</v>
      </c>
      <c r="D223" s="2">
        <v>12612948</v>
      </c>
      <c r="E223" s="20"/>
    </row>
    <row r="224" spans="1:5">
      <c r="A224">
        <v>2022</v>
      </c>
      <c r="B224" t="s">
        <v>15</v>
      </c>
      <c r="C224" s="2" t="s">
        <v>2</v>
      </c>
      <c r="D224" s="2">
        <v>1992526</v>
      </c>
      <c r="E224" s="20"/>
    </row>
    <row r="225" spans="1:5">
      <c r="A225">
        <v>2022</v>
      </c>
      <c r="B225" t="s">
        <v>15</v>
      </c>
      <c r="C225" s="2" t="s">
        <v>4</v>
      </c>
      <c r="D225" s="2">
        <v>3138304</v>
      </c>
      <c r="E225" s="20"/>
    </row>
    <row r="226" spans="1:5">
      <c r="A226">
        <v>2022</v>
      </c>
      <c r="B226" t="s">
        <v>15</v>
      </c>
      <c r="C226" s="2" t="s">
        <v>11</v>
      </c>
      <c r="D226" s="2">
        <v>5605175</v>
      </c>
      <c r="E226" s="20"/>
    </row>
    <row r="227" spans="1:5">
      <c r="A227">
        <v>2022</v>
      </c>
      <c r="B227" t="s">
        <v>15</v>
      </c>
      <c r="C227" s="2" t="s">
        <v>6</v>
      </c>
      <c r="D227" s="2">
        <v>8010622</v>
      </c>
      <c r="E227" s="20"/>
    </row>
    <row r="228" spans="1:5">
      <c r="A228">
        <v>2022</v>
      </c>
      <c r="B228" t="s">
        <v>15</v>
      </c>
      <c r="C228" s="2" t="s">
        <v>7</v>
      </c>
      <c r="D228" s="2">
        <v>10083485</v>
      </c>
      <c r="E228" s="20"/>
    </row>
    <row r="229" spans="1:5">
      <c r="A229">
        <v>2022</v>
      </c>
      <c r="B229" t="s">
        <v>15</v>
      </c>
      <c r="C229" s="2" t="s">
        <v>12</v>
      </c>
      <c r="D229" s="2">
        <v>10908608</v>
      </c>
      <c r="E229" s="20"/>
    </row>
    <row r="230" spans="1:5">
      <c r="A230">
        <v>2022</v>
      </c>
      <c r="B230" t="s">
        <v>15</v>
      </c>
      <c r="C230" s="2" t="s">
        <v>9</v>
      </c>
      <c r="D230" s="2">
        <v>10558042</v>
      </c>
      <c r="E230" s="20"/>
    </row>
    <row r="231" spans="1:5">
      <c r="A231">
        <v>2022</v>
      </c>
      <c r="B231" t="s">
        <v>15</v>
      </c>
      <c r="C231" s="2" t="s">
        <v>10</v>
      </c>
      <c r="D231" s="2">
        <v>12916176</v>
      </c>
      <c r="E231" s="20"/>
    </row>
    <row r="232" spans="1:5">
      <c r="A232">
        <v>2022</v>
      </c>
      <c r="B232" t="s">
        <v>15</v>
      </c>
      <c r="C232" s="2" t="s">
        <v>3</v>
      </c>
      <c r="D232" s="2">
        <v>12225874</v>
      </c>
      <c r="E232" s="20"/>
    </row>
    <row r="233" spans="1:5">
      <c r="A233">
        <v>2022</v>
      </c>
      <c r="B233" t="s">
        <v>15</v>
      </c>
      <c r="C233" s="2" t="s">
        <v>8</v>
      </c>
      <c r="D233" s="2">
        <v>15593333</v>
      </c>
      <c r="E233" s="20"/>
    </row>
    <row r="234" spans="1:5">
      <c r="A234">
        <v>2022</v>
      </c>
      <c r="B234" t="s">
        <v>28</v>
      </c>
      <c r="C234" s="2" t="s">
        <v>2</v>
      </c>
      <c r="D234" s="2">
        <v>2895611</v>
      </c>
      <c r="E234" s="20"/>
    </row>
    <row r="235" spans="1:5">
      <c r="A235">
        <v>2022</v>
      </c>
      <c r="B235" t="s">
        <v>28</v>
      </c>
      <c r="C235" s="2" t="s">
        <v>4</v>
      </c>
      <c r="D235" s="2">
        <v>3297877</v>
      </c>
      <c r="E235" s="20"/>
    </row>
    <row r="236" spans="1:5">
      <c r="A236">
        <v>2022</v>
      </c>
      <c r="B236" t="s">
        <v>28</v>
      </c>
      <c r="C236" s="2" t="s">
        <v>11</v>
      </c>
      <c r="D236" s="2">
        <v>5911321</v>
      </c>
      <c r="E236" s="20"/>
    </row>
    <row r="237" spans="1:5">
      <c r="A237">
        <v>2022</v>
      </c>
      <c r="B237" t="s">
        <v>28</v>
      </c>
      <c r="C237" s="2" t="s">
        <v>6</v>
      </c>
      <c r="D237" s="2">
        <v>8413708</v>
      </c>
      <c r="E237" s="20"/>
    </row>
    <row r="238" spans="1:5">
      <c r="A238">
        <v>2022</v>
      </c>
      <c r="B238" t="s">
        <v>28</v>
      </c>
      <c r="C238" s="2" t="s">
        <v>7</v>
      </c>
      <c r="D238" s="2">
        <v>10779330</v>
      </c>
      <c r="E238" s="20"/>
    </row>
    <row r="239" spans="1:5">
      <c r="A239">
        <v>2022</v>
      </c>
      <c r="B239" t="s">
        <v>28</v>
      </c>
      <c r="C239" s="2" t="s">
        <v>12</v>
      </c>
      <c r="D239" s="2">
        <v>12492013</v>
      </c>
      <c r="E239" s="20"/>
    </row>
    <row r="240" spans="1:5">
      <c r="A240">
        <v>2022</v>
      </c>
      <c r="B240" t="s">
        <v>28</v>
      </c>
      <c r="C240" s="2" t="s">
        <v>9</v>
      </c>
      <c r="D240" s="2">
        <v>11173863</v>
      </c>
      <c r="E240" s="20"/>
    </row>
    <row r="241" spans="1:5">
      <c r="A241">
        <v>2022</v>
      </c>
      <c r="B241" t="s">
        <v>28</v>
      </c>
      <c r="C241" s="2" t="s">
        <v>10</v>
      </c>
      <c r="D241" s="2">
        <v>13879330</v>
      </c>
      <c r="E241" s="20"/>
    </row>
    <row r="242" spans="1:5">
      <c r="A242">
        <v>2022</v>
      </c>
      <c r="B242" t="s">
        <v>28</v>
      </c>
      <c r="C242" s="2" t="s">
        <v>3</v>
      </c>
      <c r="D242" s="2">
        <v>12945791</v>
      </c>
      <c r="E242" s="20"/>
    </row>
    <row r="243" spans="1:5">
      <c r="A243">
        <v>2022</v>
      </c>
      <c r="B243" t="s">
        <v>28</v>
      </c>
      <c r="C243" s="2" t="s">
        <v>8</v>
      </c>
      <c r="D243" s="2">
        <v>16433557</v>
      </c>
      <c r="E243" s="20"/>
    </row>
    <row r="244" spans="1:5">
      <c r="A244">
        <v>2023</v>
      </c>
      <c r="B244" t="s">
        <v>18</v>
      </c>
      <c r="C244" s="2" t="s">
        <v>2</v>
      </c>
      <c r="D244" s="2">
        <v>194896</v>
      </c>
      <c r="E244" s="20"/>
    </row>
    <row r="245" spans="1:5">
      <c r="A245">
        <v>2023</v>
      </c>
      <c r="B245" t="s">
        <v>18</v>
      </c>
      <c r="C245" s="2" t="s">
        <v>4</v>
      </c>
      <c r="D245" s="2">
        <v>338795</v>
      </c>
      <c r="E245" s="20"/>
    </row>
    <row r="246" spans="1:5">
      <c r="A246">
        <v>2023</v>
      </c>
      <c r="B246" t="s">
        <v>18</v>
      </c>
      <c r="C246" s="2" t="s">
        <v>11</v>
      </c>
      <c r="D246" s="2">
        <v>620160</v>
      </c>
      <c r="E246" s="20"/>
    </row>
    <row r="247" spans="1:5">
      <c r="A247">
        <v>2023</v>
      </c>
      <c r="B247" t="s">
        <v>18</v>
      </c>
      <c r="C247" s="2" t="s">
        <v>6</v>
      </c>
      <c r="D247" s="2">
        <v>732022</v>
      </c>
      <c r="E247" s="20"/>
    </row>
    <row r="248" spans="1:5">
      <c r="A248">
        <v>2023</v>
      </c>
      <c r="B248" t="s">
        <v>18</v>
      </c>
      <c r="C248" s="2" t="s">
        <v>7</v>
      </c>
      <c r="D248" s="2">
        <v>885406</v>
      </c>
      <c r="E248" s="20"/>
    </row>
    <row r="249" spans="1:5">
      <c r="A249">
        <v>2023</v>
      </c>
      <c r="B249" t="s">
        <v>18</v>
      </c>
      <c r="C249" s="2" t="s">
        <v>12</v>
      </c>
      <c r="D249" s="2">
        <v>1072499</v>
      </c>
      <c r="E249" s="20"/>
    </row>
    <row r="250" spans="1:5">
      <c r="A250">
        <v>2023</v>
      </c>
      <c r="B250" t="s">
        <v>18</v>
      </c>
      <c r="C250" s="2" t="s">
        <v>9</v>
      </c>
      <c r="D250" s="2">
        <v>1148750</v>
      </c>
      <c r="E250" s="20"/>
    </row>
    <row r="251" spans="1:5">
      <c r="A251">
        <v>2023</v>
      </c>
      <c r="B251" t="s">
        <v>18</v>
      </c>
      <c r="C251" s="2" t="s">
        <v>10</v>
      </c>
      <c r="D251" s="2">
        <v>1224085</v>
      </c>
      <c r="E251" s="20"/>
    </row>
    <row r="252" spans="1:5">
      <c r="A252">
        <v>2023</v>
      </c>
      <c r="B252" t="s">
        <v>18</v>
      </c>
      <c r="C252" s="2" t="s">
        <v>3</v>
      </c>
      <c r="D252" s="2">
        <v>1346275</v>
      </c>
      <c r="E252" s="20"/>
    </row>
    <row r="253" spans="1:5">
      <c r="A253">
        <v>2023</v>
      </c>
      <c r="B253" t="s">
        <v>18</v>
      </c>
      <c r="C253" s="2" t="s">
        <v>8</v>
      </c>
      <c r="D253" s="2">
        <v>1525673</v>
      </c>
      <c r="E253" s="20"/>
    </row>
    <row r="254" spans="1:5">
      <c r="A254">
        <v>2023</v>
      </c>
      <c r="B254" t="s">
        <v>19</v>
      </c>
      <c r="C254" s="2" t="s">
        <v>2</v>
      </c>
      <c r="D254" s="2">
        <v>435858</v>
      </c>
      <c r="E254" s="20"/>
    </row>
    <row r="255" spans="1:5">
      <c r="A255">
        <v>2023</v>
      </c>
      <c r="B255" t="s">
        <v>19</v>
      </c>
      <c r="C255" s="2" t="s">
        <v>4</v>
      </c>
      <c r="D255" s="2">
        <v>746421</v>
      </c>
      <c r="E255" s="20"/>
    </row>
    <row r="256" spans="1:5">
      <c r="A256">
        <v>2023</v>
      </c>
      <c r="B256" t="s">
        <v>19</v>
      </c>
      <c r="C256" s="2" t="s">
        <v>11</v>
      </c>
      <c r="D256" s="2">
        <v>1290315</v>
      </c>
      <c r="E256" s="20"/>
    </row>
    <row r="257" spans="1:5">
      <c r="A257">
        <v>2023</v>
      </c>
      <c r="B257" t="s">
        <v>19</v>
      </c>
      <c r="C257" s="2" t="s">
        <v>6</v>
      </c>
      <c r="D257" s="2">
        <v>1551135</v>
      </c>
      <c r="E257" s="20"/>
    </row>
    <row r="258" spans="1:5">
      <c r="A258">
        <v>2023</v>
      </c>
      <c r="B258" t="s">
        <v>19</v>
      </c>
      <c r="C258" s="2" t="s">
        <v>7</v>
      </c>
      <c r="D258" s="2">
        <v>1853190</v>
      </c>
      <c r="E258" s="20"/>
    </row>
    <row r="259" spans="1:5">
      <c r="A259">
        <v>2023</v>
      </c>
      <c r="B259" t="s">
        <v>19</v>
      </c>
      <c r="C259" s="2" t="s">
        <v>12</v>
      </c>
      <c r="D259" s="2">
        <v>2216308</v>
      </c>
      <c r="E259" s="20"/>
    </row>
    <row r="260" spans="1:5">
      <c r="A260">
        <v>2023</v>
      </c>
      <c r="B260" t="s">
        <v>19</v>
      </c>
      <c r="C260" s="2" t="s">
        <v>9</v>
      </c>
      <c r="D260" s="2">
        <v>2350006</v>
      </c>
      <c r="E260" s="20"/>
    </row>
    <row r="261" spans="1:5">
      <c r="A261">
        <v>2023</v>
      </c>
      <c r="B261" t="s">
        <v>19</v>
      </c>
      <c r="C261" s="2" t="s">
        <v>10</v>
      </c>
      <c r="D261" s="2">
        <v>2471413</v>
      </c>
      <c r="E261" s="20"/>
    </row>
    <row r="262" spans="1:5">
      <c r="A262">
        <v>2023</v>
      </c>
      <c r="B262" t="s">
        <v>19</v>
      </c>
      <c r="C262" s="2" t="s">
        <v>3</v>
      </c>
      <c r="D262" s="2">
        <v>2718502</v>
      </c>
      <c r="E262" s="20"/>
    </row>
    <row r="263" spans="1:5">
      <c r="A263">
        <v>2023</v>
      </c>
      <c r="B263" t="s">
        <v>19</v>
      </c>
      <c r="C263" s="2" t="s">
        <v>8</v>
      </c>
      <c r="D263" s="2">
        <v>3064820</v>
      </c>
      <c r="E263" s="20"/>
    </row>
    <row r="264" spans="1:5">
      <c r="A264">
        <v>2023</v>
      </c>
      <c r="B264" t="s">
        <v>20</v>
      </c>
      <c r="C264" s="2" t="s">
        <v>2</v>
      </c>
      <c r="D264" s="2">
        <v>664481</v>
      </c>
      <c r="E264" s="20"/>
    </row>
    <row r="265" spans="1:5">
      <c r="A265">
        <v>2023</v>
      </c>
      <c r="B265" t="s">
        <v>20</v>
      </c>
      <c r="C265" s="2" t="s">
        <v>4</v>
      </c>
      <c r="D265" s="2">
        <v>1185045</v>
      </c>
      <c r="E265" s="20"/>
    </row>
    <row r="266" spans="1:5">
      <c r="A266">
        <v>2023</v>
      </c>
      <c r="B266" t="s">
        <v>20</v>
      </c>
      <c r="C266" s="2" t="s">
        <v>11</v>
      </c>
      <c r="D266" s="2">
        <v>1988337</v>
      </c>
      <c r="E266" s="20"/>
    </row>
    <row r="267" spans="1:5">
      <c r="A267">
        <v>2023</v>
      </c>
      <c r="B267" t="s">
        <v>20</v>
      </c>
      <c r="C267" s="2" t="s">
        <v>6</v>
      </c>
      <c r="D267" s="2">
        <v>2408090</v>
      </c>
      <c r="E267" s="20"/>
    </row>
    <row r="268" spans="1:5">
      <c r="A268">
        <v>2023</v>
      </c>
      <c r="B268" t="s">
        <v>20</v>
      </c>
      <c r="C268" s="2" t="s">
        <v>7</v>
      </c>
      <c r="D268" s="2">
        <v>2855816</v>
      </c>
      <c r="E268" s="20"/>
    </row>
    <row r="269" spans="1:5">
      <c r="A269">
        <v>2023</v>
      </c>
      <c r="B269" t="s">
        <v>20</v>
      </c>
      <c r="C269" s="2" t="s">
        <v>12</v>
      </c>
      <c r="D269" s="2">
        <v>3402767</v>
      </c>
      <c r="E269" s="20"/>
    </row>
    <row r="270" spans="1:5">
      <c r="A270">
        <v>2023</v>
      </c>
      <c r="B270" t="s">
        <v>20</v>
      </c>
      <c r="C270" s="2" t="s">
        <v>9</v>
      </c>
      <c r="D270" s="2">
        <v>3644039</v>
      </c>
      <c r="E270" s="20"/>
    </row>
    <row r="271" spans="1:5">
      <c r="A271">
        <v>2023</v>
      </c>
      <c r="B271" t="s">
        <v>20</v>
      </c>
      <c r="C271" s="2" t="s">
        <v>10</v>
      </c>
      <c r="D271" s="2">
        <v>3884585</v>
      </c>
      <c r="E271" s="20"/>
    </row>
    <row r="272" spans="1:5">
      <c r="A272">
        <v>2023</v>
      </c>
      <c r="B272" t="s">
        <v>20</v>
      </c>
      <c r="C272" s="2" t="s">
        <v>3</v>
      </c>
      <c r="D272" s="2">
        <v>4275659</v>
      </c>
      <c r="E272" s="20"/>
    </row>
    <row r="273" spans="1:5">
      <c r="A273">
        <v>2023</v>
      </c>
      <c r="B273" t="s">
        <v>20</v>
      </c>
      <c r="C273" s="2" t="s">
        <v>8</v>
      </c>
      <c r="D273" s="2">
        <v>4766181</v>
      </c>
      <c r="E273" s="20"/>
    </row>
    <row r="274" spans="1:5">
      <c r="A274">
        <v>2023</v>
      </c>
      <c r="B274" t="s">
        <v>21</v>
      </c>
      <c r="C274" s="2" t="s">
        <v>2</v>
      </c>
      <c r="D274" s="2">
        <v>824293</v>
      </c>
      <c r="E274" s="20"/>
    </row>
    <row r="275" spans="1:5">
      <c r="A275">
        <v>2023</v>
      </c>
      <c r="B275" t="s">
        <v>21</v>
      </c>
      <c r="C275" s="2" t="s">
        <v>4</v>
      </c>
      <c r="D275" s="2">
        <v>1506591</v>
      </c>
      <c r="E275" s="20"/>
    </row>
    <row r="276" spans="1:5">
      <c r="A276">
        <v>2023</v>
      </c>
      <c r="B276" t="s">
        <v>21</v>
      </c>
      <c r="C276" s="2" t="s">
        <v>11</v>
      </c>
      <c r="D276" s="2">
        <v>2592472</v>
      </c>
      <c r="E276" s="20"/>
    </row>
    <row r="277" spans="1:5">
      <c r="A277">
        <v>2023</v>
      </c>
      <c r="B277" t="s">
        <v>21</v>
      </c>
      <c r="C277" s="2" t="s">
        <v>6</v>
      </c>
      <c r="D277" s="2">
        <v>3173240</v>
      </c>
      <c r="E277" s="20"/>
    </row>
    <row r="278" spans="1:5">
      <c r="A278">
        <v>2023</v>
      </c>
      <c r="B278" t="s">
        <v>21</v>
      </c>
      <c r="C278" s="2" t="s">
        <v>7</v>
      </c>
      <c r="D278" s="2">
        <v>3802184</v>
      </c>
      <c r="E278" s="20"/>
    </row>
    <row r="279" spans="1:5">
      <c r="A279">
        <v>2023</v>
      </c>
      <c r="B279" t="s">
        <v>21</v>
      </c>
      <c r="C279" s="2" t="s">
        <v>12</v>
      </c>
      <c r="D279" s="2">
        <v>4589082</v>
      </c>
      <c r="E279" s="20"/>
    </row>
    <row r="280" spans="1:5">
      <c r="A280">
        <v>2023</v>
      </c>
      <c r="B280" t="s">
        <v>21</v>
      </c>
      <c r="C280" s="2" t="s">
        <v>9</v>
      </c>
      <c r="D280" s="2">
        <v>4944673</v>
      </c>
      <c r="E280" s="20"/>
    </row>
    <row r="281" spans="1:5">
      <c r="A281">
        <v>2023</v>
      </c>
      <c r="B281" t="s">
        <v>21</v>
      </c>
      <c r="C281" s="2" t="s">
        <v>10</v>
      </c>
      <c r="D281" s="2">
        <v>5277254</v>
      </c>
      <c r="E281" s="20"/>
    </row>
    <row r="282" spans="1:5">
      <c r="A282">
        <v>2023</v>
      </c>
      <c r="B282" t="s">
        <v>21</v>
      </c>
      <c r="C282" s="2" t="s">
        <v>3</v>
      </c>
      <c r="D282" s="2">
        <v>5833207</v>
      </c>
      <c r="E282" s="20"/>
    </row>
    <row r="283" spans="1:5">
      <c r="A283">
        <v>2023</v>
      </c>
      <c r="B283" t="s">
        <v>21</v>
      </c>
      <c r="C283" s="2" t="s">
        <v>8</v>
      </c>
      <c r="D283" s="2">
        <v>6531278</v>
      </c>
      <c r="E283" s="20"/>
    </row>
    <row r="284" spans="1:5">
      <c r="A284">
        <v>2023</v>
      </c>
      <c r="B284" t="s">
        <v>22</v>
      </c>
      <c r="C284" s="2" t="s">
        <v>2</v>
      </c>
      <c r="D284" s="2">
        <v>1005756</v>
      </c>
      <c r="E284" s="20"/>
    </row>
    <row r="285" spans="1:5">
      <c r="A285">
        <v>2023</v>
      </c>
      <c r="B285" t="s">
        <v>22</v>
      </c>
      <c r="C285" s="2" t="s">
        <v>4</v>
      </c>
      <c r="D285" s="2">
        <v>1821678</v>
      </c>
      <c r="E285" s="20"/>
    </row>
    <row r="286" spans="1:5">
      <c r="A286">
        <v>2023</v>
      </c>
      <c r="B286" t="s">
        <v>22</v>
      </c>
      <c r="C286" s="2" t="s">
        <v>11</v>
      </c>
      <c r="D286" s="2">
        <v>3174400</v>
      </c>
      <c r="E286" s="20"/>
    </row>
    <row r="287" spans="1:5">
      <c r="A287">
        <v>2023</v>
      </c>
      <c r="B287" t="s">
        <v>22</v>
      </c>
      <c r="C287" s="2" t="s">
        <v>6</v>
      </c>
      <c r="D287" s="2">
        <v>3896973</v>
      </c>
      <c r="E287" s="20"/>
    </row>
    <row r="288" spans="1:5">
      <c r="A288">
        <v>2023</v>
      </c>
      <c r="B288" t="s">
        <v>22</v>
      </c>
      <c r="C288" s="2" t="s">
        <v>7</v>
      </c>
      <c r="D288" s="2">
        <v>4673019</v>
      </c>
      <c r="E288" s="20"/>
    </row>
    <row r="289" spans="1:5">
      <c r="A289">
        <v>2023</v>
      </c>
      <c r="B289" t="s">
        <v>22</v>
      </c>
      <c r="C289" s="2" t="s">
        <v>12</v>
      </c>
      <c r="D289" s="2">
        <v>5611981</v>
      </c>
      <c r="E289" s="20"/>
    </row>
    <row r="290" spans="1:5">
      <c r="A290">
        <v>2023</v>
      </c>
      <c r="B290" t="s">
        <v>22</v>
      </c>
      <c r="C290" s="2" t="s">
        <v>9</v>
      </c>
      <c r="D290" s="2">
        <v>6040123</v>
      </c>
      <c r="E290" s="20"/>
    </row>
    <row r="291" spans="1:5">
      <c r="A291">
        <v>2023</v>
      </c>
      <c r="B291" t="s">
        <v>22</v>
      </c>
      <c r="C291" s="2" t="s">
        <v>10</v>
      </c>
      <c r="D291" s="2">
        <v>6424381</v>
      </c>
      <c r="E291" s="20"/>
    </row>
    <row r="292" spans="1:5">
      <c r="A292">
        <v>2023</v>
      </c>
      <c r="B292" t="s">
        <v>22</v>
      </c>
      <c r="C292" s="2" t="s">
        <v>3</v>
      </c>
      <c r="D292" s="2">
        <v>7104980</v>
      </c>
      <c r="E292" s="20"/>
    </row>
    <row r="293" spans="1:5">
      <c r="A293">
        <v>2023</v>
      </c>
      <c r="B293" t="s">
        <v>22</v>
      </c>
      <c r="C293" s="2" t="s">
        <v>8</v>
      </c>
      <c r="D293" s="2">
        <v>7981055</v>
      </c>
      <c r="E293" s="20"/>
    </row>
    <row r="294" spans="1:5">
      <c r="A294">
        <v>2023</v>
      </c>
      <c r="B294" t="s">
        <v>23</v>
      </c>
      <c r="C294" s="2" t="s">
        <v>2</v>
      </c>
      <c r="D294" s="2">
        <v>1167540</v>
      </c>
      <c r="E294" s="20"/>
    </row>
    <row r="295" spans="1:5">
      <c r="A295">
        <v>2023</v>
      </c>
      <c r="B295" t="s">
        <v>23</v>
      </c>
      <c r="C295" s="2" t="s">
        <v>4</v>
      </c>
      <c r="D295" s="2">
        <v>2120822</v>
      </c>
      <c r="E295" s="20"/>
    </row>
    <row r="296" spans="1:5">
      <c r="A296">
        <v>2023</v>
      </c>
      <c r="B296" t="s">
        <v>23</v>
      </c>
      <c r="C296" s="2" t="s">
        <v>11</v>
      </c>
      <c r="D296" s="2">
        <v>3681678</v>
      </c>
      <c r="E296" s="20"/>
    </row>
    <row r="297" spans="1:5">
      <c r="A297">
        <v>2023</v>
      </c>
      <c r="B297" t="s">
        <v>23</v>
      </c>
      <c r="C297" s="2" t="s">
        <v>6</v>
      </c>
      <c r="D297" s="2">
        <v>4517921</v>
      </c>
      <c r="E297" s="20"/>
    </row>
    <row r="298" spans="1:5">
      <c r="A298">
        <v>2023</v>
      </c>
      <c r="B298" t="s">
        <v>23</v>
      </c>
      <c r="C298" s="2" t="s">
        <v>7</v>
      </c>
      <c r="D298" s="2">
        <v>5415008</v>
      </c>
      <c r="E298" s="20"/>
    </row>
    <row r="299" spans="1:5">
      <c r="A299">
        <v>2023</v>
      </c>
      <c r="B299" t="s">
        <v>23</v>
      </c>
      <c r="C299" s="2" t="s">
        <v>12</v>
      </c>
      <c r="D299" s="2">
        <v>6509897</v>
      </c>
      <c r="E299" s="20"/>
    </row>
    <row r="300" spans="1:5">
      <c r="A300">
        <v>2023</v>
      </c>
      <c r="B300" t="s">
        <v>23</v>
      </c>
      <c r="C300" s="2" t="s">
        <v>9</v>
      </c>
      <c r="D300" s="2">
        <v>7001288</v>
      </c>
      <c r="E300" s="20"/>
    </row>
    <row r="301" spans="1:5">
      <c r="A301">
        <v>2023</v>
      </c>
      <c r="B301" t="s">
        <v>23</v>
      </c>
      <c r="C301" s="2" t="s">
        <v>10</v>
      </c>
      <c r="D301" s="2">
        <v>7478609</v>
      </c>
      <c r="E301" s="20"/>
    </row>
    <row r="302" spans="1:5">
      <c r="A302">
        <v>2023</v>
      </c>
      <c r="B302" t="s">
        <v>23</v>
      </c>
      <c r="C302" s="2" t="s">
        <v>3</v>
      </c>
      <c r="D302" s="2">
        <v>8252448</v>
      </c>
      <c r="E302" s="20"/>
    </row>
    <row r="303" spans="1:5">
      <c r="A303">
        <v>2023</v>
      </c>
      <c r="B303" t="s">
        <v>23</v>
      </c>
      <c r="C303" s="2" t="s">
        <v>8</v>
      </c>
      <c r="D303" s="2">
        <v>9271427</v>
      </c>
      <c r="E303" s="20"/>
    </row>
    <row r="304" spans="1:5">
      <c r="A304">
        <v>2023</v>
      </c>
      <c r="B304" t="s">
        <v>24</v>
      </c>
      <c r="C304" s="2" t="s">
        <v>2</v>
      </c>
      <c r="D304" s="2">
        <v>1368424</v>
      </c>
      <c r="E304" s="20"/>
    </row>
    <row r="305" spans="1:5">
      <c r="A305">
        <v>2023</v>
      </c>
      <c r="B305" t="s">
        <v>24</v>
      </c>
      <c r="C305" s="2" t="s">
        <v>4</v>
      </c>
      <c r="D305" s="2">
        <v>2459250</v>
      </c>
      <c r="E305" s="20"/>
    </row>
    <row r="306" spans="1:5">
      <c r="A306">
        <v>2023</v>
      </c>
      <c r="B306" t="s">
        <v>24</v>
      </c>
      <c r="C306" s="2" t="s">
        <v>11</v>
      </c>
      <c r="D306" s="2">
        <v>4413295</v>
      </c>
      <c r="E306" s="20"/>
    </row>
    <row r="307" spans="1:5">
      <c r="A307">
        <v>2023</v>
      </c>
      <c r="B307" t="s">
        <v>24</v>
      </c>
      <c r="C307" s="2" t="s">
        <v>6</v>
      </c>
      <c r="D307" s="2">
        <v>5413828</v>
      </c>
      <c r="E307" s="20"/>
    </row>
    <row r="308" spans="1:5">
      <c r="A308">
        <v>2023</v>
      </c>
      <c r="B308" t="s">
        <v>24</v>
      </c>
      <c r="C308" s="2" t="s">
        <v>7</v>
      </c>
      <c r="D308" s="2">
        <v>6457126</v>
      </c>
      <c r="E308" s="20"/>
    </row>
    <row r="309" spans="1:5">
      <c r="A309">
        <v>2023</v>
      </c>
      <c r="B309" t="s">
        <v>24</v>
      </c>
      <c r="C309" s="2" t="s">
        <v>12</v>
      </c>
      <c r="D309" s="2">
        <v>7731396</v>
      </c>
      <c r="E309" s="20"/>
    </row>
    <row r="310" spans="1:5">
      <c r="A310">
        <v>2023</v>
      </c>
      <c r="B310" t="s">
        <v>24</v>
      </c>
      <c r="C310" s="2" t="s">
        <v>9</v>
      </c>
      <c r="D310" s="2">
        <v>8279548</v>
      </c>
      <c r="E310" s="20"/>
    </row>
    <row r="311" spans="1:5">
      <c r="A311">
        <v>2023</v>
      </c>
      <c r="B311" t="s">
        <v>24</v>
      </c>
      <c r="C311" s="2" t="s">
        <v>10</v>
      </c>
      <c r="D311" s="2">
        <v>8856422</v>
      </c>
      <c r="E311" s="20"/>
    </row>
    <row r="312" spans="1:5">
      <c r="A312">
        <v>2023</v>
      </c>
      <c r="B312" t="s">
        <v>24</v>
      </c>
      <c r="C312" s="2" t="s">
        <v>3</v>
      </c>
      <c r="D312" s="2">
        <v>9767755</v>
      </c>
      <c r="E312" s="20"/>
    </row>
    <row r="313" spans="1:5">
      <c r="A313">
        <v>2023</v>
      </c>
      <c r="B313" t="s">
        <v>24</v>
      </c>
      <c r="C313" s="2" t="s">
        <v>8</v>
      </c>
      <c r="D313" s="2">
        <v>10974374</v>
      </c>
      <c r="E313" s="20"/>
    </row>
    <row r="314" spans="1:5">
      <c r="A314">
        <v>2023</v>
      </c>
      <c r="B314" t="s">
        <v>25</v>
      </c>
      <c r="C314" s="2" t="s">
        <v>2</v>
      </c>
      <c r="D314" s="2">
        <v>1554877</v>
      </c>
      <c r="E314" s="20"/>
    </row>
    <row r="315" spans="1:5">
      <c r="A315">
        <v>2023</v>
      </c>
      <c r="B315" t="s">
        <v>25</v>
      </c>
      <c r="C315" s="2" t="s">
        <v>4</v>
      </c>
      <c r="D315" s="2">
        <v>2770462</v>
      </c>
      <c r="E315" s="20"/>
    </row>
    <row r="316" spans="1:5">
      <c r="A316">
        <v>2023</v>
      </c>
      <c r="B316" t="s">
        <v>25</v>
      </c>
      <c r="C316" s="2" t="s">
        <v>11</v>
      </c>
      <c r="D316" s="2">
        <v>4996536</v>
      </c>
      <c r="E316" s="20"/>
    </row>
    <row r="317" spans="1:5">
      <c r="A317">
        <v>2023</v>
      </c>
      <c r="B317" t="s">
        <v>25</v>
      </c>
      <c r="C317" s="2" t="s">
        <v>6</v>
      </c>
      <c r="D317" s="2">
        <v>6162660</v>
      </c>
      <c r="E317" s="20"/>
    </row>
    <row r="318" spans="1:5">
      <c r="A318">
        <v>2023</v>
      </c>
      <c r="B318" t="s">
        <v>25</v>
      </c>
      <c r="C318" s="2" t="s">
        <v>7</v>
      </c>
      <c r="D318" s="2">
        <v>6958394</v>
      </c>
      <c r="E318" s="20"/>
    </row>
    <row r="319" spans="1:5">
      <c r="A319">
        <v>2023</v>
      </c>
      <c r="B319" t="s">
        <v>25</v>
      </c>
      <c r="C319" s="2" t="s">
        <v>12</v>
      </c>
      <c r="D319" s="2">
        <v>8818122</v>
      </c>
      <c r="E319" s="20"/>
    </row>
    <row r="320" spans="1:5">
      <c r="A320">
        <v>2023</v>
      </c>
      <c r="B320" t="s">
        <v>25</v>
      </c>
      <c r="C320" s="2" t="s">
        <v>9</v>
      </c>
      <c r="D320" s="2">
        <v>9437711</v>
      </c>
      <c r="E320" s="20"/>
    </row>
    <row r="321" spans="1:5">
      <c r="A321">
        <v>2023</v>
      </c>
      <c r="B321" t="s">
        <v>25</v>
      </c>
      <c r="C321" s="2" t="s">
        <v>10</v>
      </c>
      <c r="D321" s="2">
        <v>10124516</v>
      </c>
      <c r="E321" s="20"/>
    </row>
    <row r="322" spans="1:5">
      <c r="A322">
        <v>2023</v>
      </c>
      <c r="B322" t="s">
        <v>25</v>
      </c>
      <c r="C322" s="2" t="s">
        <v>3</v>
      </c>
      <c r="D322" s="2">
        <v>11148062</v>
      </c>
      <c r="E322" s="20"/>
    </row>
    <row r="323" spans="1:5">
      <c r="A323">
        <v>2023</v>
      </c>
      <c r="B323" t="s">
        <v>25</v>
      </c>
      <c r="C323" s="2" t="s">
        <v>8</v>
      </c>
      <c r="D323" s="2">
        <v>12523055</v>
      </c>
      <c r="E323" s="20"/>
    </row>
    <row r="324" spans="1:5">
      <c r="A324">
        <v>2023</v>
      </c>
      <c r="B324" t="s">
        <v>26</v>
      </c>
      <c r="C324" s="2" t="s">
        <v>2</v>
      </c>
      <c r="D324" s="2">
        <v>1651361</v>
      </c>
      <c r="E324" s="20"/>
    </row>
    <row r="325" spans="1:5">
      <c r="A325">
        <v>2023</v>
      </c>
      <c r="B325" t="s">
        <v>26</v>
      </c>
      <c r="C325" s="2" t="s">
        <v>4</v>
      </c>
      <c r="D325" s="2">
        <v>3040197</v>
      </c>
      <c r="E325" s="20"/>
    </row>
    <row r="326" spans="1:5">
      <c r="A326">
        <v>2023</v>
      </c>
      <c r="B326" t="s">
        <v>26</v>
      </c>
      <c r="C326" s="2" t="s">
        <v>11</v>
      </c>
      <c r="D326" s="2">
        <v>5461168</v>
      </c>
      <c r="E326" s="20"/>
    </row>
    <row r="327" spans="1:5">
      <c r="A327">
        <v>2023</v>
      </c>
      <c r="B327" t="s">
        <v>26</v>
      </c>
      <c r="C327" s="2" t="s">
        <v>6</v>
      </c>
      <c r="D327" s="2">
        <v>6730321</v>
      </c>
      <c r="E327" s="20"/>
    </row>
    <row r="328" spans="1:5">
      <c r="A328">
        <v>2023</v>
      </c>
      <c r="B328" t="s">
        <v>26</v>
      </c>
      <c r="C328" s="2" t="s">
        <v>7</v>
      </c>
      <c r="D328" s="2">
        <v>7019046</v>
      </c>
      <c r="E328" s="20"/>
    </row>
    <row r="329" spans="1:5">
      <c r="A329">
        <v>2023</v>
      </c>
      <c r="B329" t="s">
        <v>26</v>
      </c>
      <c r="C329" s="2" t="s">
        <v>12</v>
      </c>
      <c r="D329" s="2">
        <v>9620641</v>
      </c>
      <c r="E329" s="20"/>
    </row>
    <row r="330" spans="1:5">
      <c r="A330">
        <v>2023</v>
      </c>
      <c r="B330" t="s">
        <v>26</v>
      </c>
      <c r="C330" s="2" t="s">
        <v>9</v>
      </c>
      <c r="D330" s="2">
        <v>10277653</v>
      </c>
      <c r="E330" s="20"/>
    </row>
    <row r="331" spans="1:5">
      <c r="A331">
        <v>2023</v>
      </c>
      <c r="B331" t="s">
        <v>26</v>
      </c>
      <c r="C331" s="2" t="s">
        <v>10</v>
      </c>
      <c r="D331" s="2">
        <v>11047656</v>
      </c>
      <c r="E331" s="20"/>
    </row>
    <row r="332" spans="1:5">
      <c r="A332">
        <v>2023</v>
      </c>
      <c r="B332" t="s">
        <v>26</v>
      </c>
      <c r="C332" s="2" t="s">
        <v>3</v>
      </c>
      <c r="D332" s="2">
        <v>12137441</v>
      </c>
      <c r="E332" s="20"/>
    </row>
    <row r="333" spans="1:5">
      <c r="A333">
        <v>2023</v>
      </c>
      <c r="B333" t="s">
        <v>26</v>
      </c>
      <c r="C333" s="2" t="s">
        <v>8</v>
      </c>
      <c r="D333" s="2">
        <v>13623646</v>
      </c>
      <c r="E333" s="20"/>
    </row>
    <row r="334" spans="1:5">
      <c r="A334">
        <v>2023</v>
      </c>
      <c r="B334" t="s">
        <v>27</v>
      </c>
      <c r="C334" s="2" t="s">
        <v>2</v>
      </c>
      <c r="D334" s="2">
        <v>1805078</v>
      </c>
      <c r="E334" s="20"/>
    </row>
    <row r="335" spans="1:5">
      <c r="A335">
        <v>2023</v>
      </c>
      <c r="B335" t="s">
        <v>27</v>
      </c>
      <c r="C335" s="2" t="s">
        <v>4</v>
      </c>
      <c r="D335" s="2">
        <v>3258007</v>
      </c>
      <c r="E335" s="20"/>
    </row>
    <row r="336" spans="1:5">
      <c r="A336">
        <v>2023</v>
      </c>
      <c r="B336" t="s">
        <v>27</v>
      </c>
      <c r="C336" s="2" t="s">
        <v>11</v>
      </c>
      <c r="D336" s="2">
        <v>5899344</v>
      </c>
      <c r="E336" s="20"/>
    </row>
    <row r="337" spans="1:5">
      <c r="A337">
        <v>2023</v>
      </c>
      <c r="B337" t="s">
        <v>27</v>
      </c>
      <c r="C337" s="2" t="s">
        <v>6</v>
      </c>
      <c r="D337" s="2">
        <v>7292551</v>
      </c>
      <c r="E337" s="20"/>
    </row>
    <row r="338" spans="1:5">
      <c r="A338">
        <v>2023</v>
      </c>
      <c r="B338" t="s">
        <v>27</v>
      </c>
      <c r="C338" s="2" t="s">
        <v>7</v>
      </c>
      <c r="D338" s="2">
        <v>7679342</v>
      </c>
      <c r="E338" s="20" t="s">
        <v>34</v>
      </c>
    </row>
    <row r="339" spans="1:5">
      <c r="A339">
        <v>2023</v>
      </c>
      <c r="B339" t="s">
        <v>27</v>
      </c>
      <c r="C339" s="2" t="s">
        <v>12</v>
      </c>
      <c r="D339" s="2">
        <v>10338785</v>
      </c>
      <c r="E339" s="20"/>
    </row>
    <row r="340" spans="1:5">
      <c r="A340">
        <v>2023</v>
      </c>
      <c r="B340" t="s">
        <v>27</v>
      </c>
      <c r="C340" s="2" t="s">
        <v>9</v>
      </c>
      <c r="D340" s="2">
        <v>11020309</v>
      </c>
      <c r="E340" s="20"/>
    </row>
    <row r="341" spans="1:5">
      <c r="A341">
        <v>2023</v>
      </c>
      <c r="B341" t="s">
        <v>27</v>
      </c>
      <c r="C341" s="2" t="s">
        <v>10</v>
      </c>
      <c r="D341" s="2">
        <v>10848116</v>
      </c>
      <c r="E341" s="20"/>
    </row>
    <row r="342" spans="1:5">
      <c r="A342">
        <v>2023</v>
      </c>
      <c r="B342" t="s">
        <v>27</v>
      </c>
      <c r="C342" s="2" t="s">
        <v>3</v>
      </c>
      <c r="D342" s="2">
        <v>13005614</v>
      </c>
      <c r="E342" s="20"/>
    </row>
    <row r="343" spans="1:5">
      <c r="A343">
        <v>2023</v>
      </c>
      <c r="B343" t="s">
        <v>27</v>
      </c>
      <c r="C343" s="2" t="s">
        <v>8</v>
      </c>
      <c r="D343" s="2">
        <v>14545472</v>
      </c>
      <c r="E343" s="20"/>
    </row>
    <row r="344" spans="1:5">
      <c r="A344">
        <v>2023</v>
      </c>
      <c r="B344" t="s">
        <v>15</v>
      </c>
      <c r="C344" s="2" t="s">
        <v>2</v>
      </c>
      <c r="D344" s="2">
        <v>1944475</v>
      </c>
      <c r="E344" s="20"/>
    </row>
    <row r="345" spans="1:5">
      <c r="A345">
        <v>2023</v>
      </c>
      <c r="B345" t="s">
        <v>15</v>
      </c>
      <c r="C345" s="2" t="s">
        <v>4</v>
      </c>
      <c r="D345" s="2">
        <v>3492694</v>
      </c>
      <c r="E345" s="20"/>
    </row>
    <row r="346" spans="1:5">
      <c r="A346">
        <v>2023</v>
      </c>
      <c r="B346" t="s">
        <v>15</v>
      </c>
      <c r="C346" s="2" t="s">
        <v>11</v>
      </c>
      <c r="D346" s="2">
        <v>6417090</v>
      </c>
      <c r="E346" s="20"/>
    </row>
    <row r="347" spans="1:5">
      <c r="A347">
        <v>2023</v>
      </c>
      <c r="B347" t="s">
        <v>15</v>
      </c>
      <c r="C347" s="2" t="s">
        <v>6</v>
      </c>
      <c r="D347" s="2">
        <v>7909364</v>
      </c>
      <c r="E347" s="20"/>
    </row>
    <row r="348" spans="1:5">
      <c r="A348">
        <v>2023</v>
      </c>
      <c r="B348" t="s">
        <v>15</v>
      </c>
      <c r="C348" s="2" t="s">
        <v>7</v>
      </c>
      <c r="D348" s="2">
        <v>8021250</v>
      </c>
      <c r="E348" s="20" t="s">
        <v>35</v>
      </c>
    </row>
    <row r="349" spans="1:5">
      <c r="A349">
        <v>2023</v>
      </c>
      <c r="B349" t="s">
        <v>15</v>
      </c>
      <c r="C349" s="2" t="s">
        <v>12</v>
      </c>
      <c r="D349" s="2">
        <v>11221387</v>
      </c>
      <c r="E349" s="20"/>
    </row>
    <row r="350" spans="1:5">
      <c r="A350">
        <v>2023</v>
      </c>
      <c r="B350" t="s">
        <v>15</v>
      </c>
      <c r="C350" s="2" t="s">
        <v>9</v>
      </c>
      <c r="D350" s="2">
        <v>11975899</v>
      </c>
      <c r="E350" s="20" t="s">
        <v>36</v>
      </c>
    </row>
    <row r="351" spans="1:5">
      <c r="A351">
        <v>2023</v>
      </c>
      <c r="B351" t="s">
        <v>15</v>
      </c>
      <c r="C351" s="2" t="s">
        <v>10</v>
      </c>
      <c r="D351" s="2">
        <v>11861490</v>
      </c>
      <c r="E351" s="20"/>
    </row>
    <row r="352" spans="1:5">
      <c r="A352">
        <v>2023</v>
      </c>
      <c r="B352" t="s">
        <v>15</v>
      </c>
      <c r="C352" s="2" t="s">
        <v>3</v>
      </c>
      <c r="D352" s="2">
        <v>14083457</v>
      </c>
      <c r="E352" s="20" t="s">
        <v>37</v>
      </c>
    </row>
    <row r="353" spans="1:5">
      <c r="A353">
        <v>2023</v>
      </c>
      <c r="B353" t="s">
        <v>15</v>
      </c>
      <c r="C353" s="2" t="s">
        <v>8</v>
      </c>
      <c r="D353" s="2">
        <v>15719956</v>
      </c>
      <c r="E353" s="20"/>
    </row>
  </sheetData>
  <mergeCells count="1">
    <mergeCell ref="A1:D1"/>
  </mergeCells>
  <phoneticPr fontId="5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7A9F1-7677-4362-974B-A507777D92B7}">
  <sheetPr>
    <tabColor theme="0" tint="-4.9989318521683403E-2"/>
  </sheetPr>
  <dimension ref="A1:M13"/>
  <sheetViews>
    <sheetView workbookViewId="0">
      <selection activeCell="A10" sqref="A10"/>
    </sheetView>
  </sheetViews>
  <sheetFormatPr defaultColWidth="8.64453125" defaultRowHeight="18.45"/>
  <cols>
    <col min="1" max="1" width="14.3515625" customWidth="1"/>
    <col min="2" max="7" width="8.9375" bestFit="1" customWidth="1"/>
    <col min="8" max="13" width="9.64453125" bestFit="1" customWidth="1"/>
  </cols>
  <sheetData>
    <row r="1" spans="1:13">
      <c r="A1" s="22" t="s">
        <v>38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</row>
    <row r="2" spans="1:13" ht="24" customHeight="1">
      <c r="B2" s="5" t="s">
        <v>18</v>
      </c>
      <c r="C2" s="5" t="s">
        <v>19</v>
      </c>
      <c r="D2" s="5" t="s">
        <v>20</v>
      </c>
      <c r="E2" s="5" t="s">
        <v>21</v>
      </c>
      <c r="F2" s="5" t="s">
        <v>22</v>
      </c>
      <c r="G2" s="5" t="s">
        <v>23</v>
      </c>
      <c r="H2" s="5" t="s">
        <v>24</v>
      </c>
      <c r="I2" s="5" t="s">
        <v>25</v>
      </c>
      <c r="J2" s="5" t="s">
        <v>26</v>
      </c>
      <c r="K2" s="5" t="s">
        <v>27</v>
      </c>
      <c r="L2" s="5" t="s">
        <v>15</v>
      </c>
      <c r="M2" s="5" t="s">
        <v>28</v>
      </c>
    </row>
    <row r="3" spans="1:13">
      <c r="A3" s="4" t="s">
        <v>8</v>
      </c>
      <c r="B3" s="6">
        <v>1667707</v>
      </c>
      <c r="C3" s="6">
        <v>2908125</v>
      </c>
      <c r="D3" s="6">
        <v>5027576</v>
      </c>
      <c r="E3" s="6">
        <v>6121332</v>
      </c>
      <c r="F3" s="6">
        <v>8755974</v>
      </c>
      <c r="G3" s="6">
        <v>8662153</v>
      </c>
      <c r="H3" s="6">
        <v>12070430</v>
      </c>
      <c r="I3" s="6">
        <v>11317472</v>
      </c>
      <c r="J3" s="6">
        <v>14638278</v>
      </c>
      <c r="K3" s="6">
        <v>13644029</v>
      </c>
      <c r="L3" s="6">
        <v>16742788</v>
      </c>
      <c r="M3" s="6">
        <v>19929457</v>
      </c>
    </row>
    <row r="4" spans="1:13">
      <c r="A4" s="4" t="s">
        <v>7</v>
      </c>
      <c r="B4" s="6">
        <v>809203</v>
      </c>
      <c r="C4" s="6">
        <v>1757427</v>
      </c>
      <c r="D4" s="6">
        <v>2605450</v>
      </c>
      <c r="E4" s="6">
        <v>3488426</v>
      </c>
      <c r="F4" s="6">
        <v>4361621</v>
      </c>
      <c r="G4" s="6">
        <v>4945056</v>
      </c>
      <c r="H4" s="6">
        <v>5897188</v>
      </c>
      <c r="I4" s="6">
        <v>6570932</v>
      </c>
      <c r="J4" s="6">
        <v>6516239</v>
      </c>
      <c r="K4" s="6">
        <v>7944954</v>
      </c>
      <c r="L4" s="6">
        <v>9502914</v>
      </c>
      <c r="M4" s="6">
        <v>10521798</v>
      </c>
    </row>
    <row r="5" spans="1:13">
      <c r="A5" s="4" t="s">
        <v>4</v>
      </c>
      <c r="B5" s="6">
        <v>306293</v>
      </c>
      <c r="C5" s="6">
        <v>686233</v>
      </c>
      <c r="D5" s="6">
        <v>1104220</v>
      </c>
      <c r="E5" s="6">
        <v>1390344</v>
      </c>
      <c r="F5" s="6">
        <v>1661143</v>
      </c>
      <c r="G5" s="6">
        <v>1933031</v>
      </c>
      <c r="H5" s="6">
        <v>2224833</v>
      </c>
      <c r="I5" s="6">
        <v>2629282</v>
      </c>
      <c r="J5" s="6">
        <v>2837309</v>
      </c>
      <c r="K5" s="6">
        <v>2939853</v>
      </c>
      <c r="L5" s="6">
        <v>3248233</v>
      </c>
      <c r="M5" s="6">
        <v>4215241</v>
      </c>
    </row>
    <row r="6" spans="1:13">
      <c r="A6" s="4" t="s">
        <v>11</v>
      </c>
      <c r="B6" s="6">
        <v>584273</v>
      </c>
      <c r="C6" s="6">
        <v>1176322</v>
      </c>
      <c r="D6" s="6">
        <v>1879280</v>
      </c>
      <c r="E6" s="6">
        <v>2348307</v>
      </c>
      <c r="F6" s="6">
        <v>2984446</v>
      </c>
      <c r="G6" s="6">
        <v>3472599</v>
      </c>
      <c r="H6" s="6">
        <v>4025906</v>
      </c>
      <c r="I6" s="6">
        <v>4583239</v>
      </c>
      <c r="J6" s="6">
        <v>5148418</v>
      </c>
      <c r="K6" s="6">
        <v>5494338</v>
      </c>
      <c r="L6" s="6">
        <v>6069339</v>
      </c>
      <c r="M6" s="6">
        <v>7972281</v>
      </c>
    </row>
    <row r="7" spans="1:13">
      <c r="A7" s="4" t="s">
        <v>2</v>
      </c>
      <c r="B7" s="6">
        <v>208107</v>
      </c>
      <c r="C7" s="6">
        <v>468088</v>
      </c>
      <c r="D7" s="6">
        <v>713428</v>
      </c>
      <c r="E7" s="6">
        <v>871243</v>
      </c>
      <c r="F7" s="6">
        <v>1091019</v>
      </c>
      <c r="G7" s="6">
        <v>1247273</v>
      </c>
      <c r="H7" s="6">
        <v>1469125</v>
      </c>
      <c r="I7" s="6">
        <v>1706361</v>
      </c>
      <c r="J7" s="6">
        <v>1741961</v>
      </c>
      <c r="K7" s="6">
        <v>1937902</v>
      </c>
      <c r="L7" s="6">
        <v>2080682</v>
      </c>
      <c r="M7" s="6">
        <v>3084994</v>
      </c>
    </row>
    <row r="8" spans="1:13">
      <c r="A8" s="4" t="s">
        <v>12</v>
      </c>
      <c r="B8" s="6">
        <v>1176171</v>
      </c>
      <c r="C8" s="6">
        <v>2044758</v>
      </c>
      <c r="D8" s="6">
        <v>3601444</v>
      </c>
      <c r="E8" s="6">
        <v>4206994</v>
      </c>
      <c r="F8" s="6">
        <v>5982299</v>
      </c>
      <c r="G8" s="6">
        <v>6147547</v>
      </c>
      <c r="H8" s="6">
        <v>8274725</v>
      </c>
      <c r="I8" s="6">
        <v>7995692</v>
      </c>
      <c r="J8" s="6">
        <v>10444674</v>
      </c>
      <c r="K8" s="6">
        <v>9495560</v>
      </c>
      <c r="L8" s="6">
        <v>12238600</v>
      </c>
      <c r="M8" s="6">
        <v>18099391</v>
      </c>
    </row>
    <row r="9" spans="1:13">
      <c r="A9" s="4" t="s">
        <v>9</v>
      </c>
      <c r="B9" s="6">
        <v>1049865</v>
      </c>
      <c r="C9" s="6">
        <v>2127118</v>
      </c>
      <c r="D9" s="6">
        <v>3348859</v>
      </c>
      <c r="E9" s="6">
        <v>4687512</v>
      </c>
      <c r="F9" s="6">
        <v>5542303</v>
      </c>
      <c r="G9" s="6">
        <v>6351207</v>
      </c>
      <c r="H9" s="6">
        <v>7626123</v>
      </c>
      <c r="I9" s="6">
        <v>8552845</v>
      </c>
      <c r="J9" s="6">
        <v>9518320</v>
      </c>
      <c r="K9" s="6">
        <v>10190477</v>
      </c>
      <c r="L9" s="6">
        <v>10835588</v>
      </c>
      <c r="M9" s="6">
        <v>11889843</v>
      </c>
    </row>
    <row r="10" spans="1:13">
      <c r="A10" s="4" t="s">
        <v>10</v>
      </c>
      <c r="B10" s="6">
        <v>1338893</v>
      </c>
      <c r="C10" s="6">
        <v>2718291</v>
      </c>
      <c r="D10" s="6">
        <v>4191763</v>
      </c>
      <c r="E10" s="6">
        <v>5746493</v>
      </c>
      <c r="F10" s="6">
        <v>6988868</v>
      </c>
      <c r="G10" s="6">
        <v>7944873</v>
      </c>
      <c r="H10" s="6">
        <v>9470511</v>
      </c>
      <c r="I10" s="6">
        <v>1085106</v>
      </c>
      <c r="J10" s="6">
        <v>12013626</v>
      </c>
      <c r="K10" s="6">
        <v>11467461</v>
      </c>
      <c r="L10" s="6">
        <v>12698777</v>
      </c>
      <c r="M10" s="6">
        <v>14883975</v>
      </c>
    </row>
    <row r="11" spans="1:13">
      <c r="A11" s="4" t="s">
        <v>3</v>
      </c>
      <c r="B11" s="6">
        <v>1415331</v>
      </c>
      <c r="C11" s="6">
        <v>2575354</v>
      </c>
      <c r="D11" s="6">
        <v>4665341</v>
      </c>
      <c r="E11" s="6">
        <v>5344323</v>
      </c>
      <c r="F11" s="6">
        <v>7521444</v>
      </c>
      <c r="G11" s="6">
        <v>7490948</v>
      </c>
      <c r="H11" s="6">
        <v>10687954</v>
      </c>
      <c r="I11" s="6">
        <v>10278390</v>
      </c>
      <c r="J11" s="6">
        <v>13264208</v>
      </c>
      <c r="K11" s="6">
        <v>12164713</v>
      </c>
      <c r="L11" s="6">
        <v>15148551</v>
      </c>
      <c r="M11" s="6">
        <v>18401639</v>
      </c>
    </row>
    <row r="12" spans="1:13">
      <c r="A12" s="4" t="s">
        <v>6</v>
      </c>
      <c r="B12" s="6">
        <v>781817</v>
      </c>
      <c r="C12" s="6">
        <v>1698978</v>
      </c>
      <c r="D12" s="6">
        <v>2599511</v>
      </c>
      <c r="E12" s="6">
        <v>3358872</v>
      </c>
      <c r="F12" s="6">
        <v>4115838</v>
      </c>
      <c r="G12" s="6">
        <v>4968835</v>
      </c>
      <c r="H12" s="6">
        <v>5700396</v>
      </c>
      <c r="I12" s="6">
        <v>6733519</v>
      </c>
      <c r="J12" s="6">
        <v>7401702</v>
      </c>
      <c r="K12" s="6">
        <v>7841878</v>
      </c>
      <c r="L12" s="6">
        <v>8499672</v>
      </c>
      <c r="M12" s="6">
        <v>9522394</v>
      </c>
    </row>
    <row r="13" spans="1:13">
      <c r="A13" s="4" t="s">
        <v>5</v>
      </c>
      <c r="B13" s="6">
        <v>420966</v>
      </c>
      <c r="C13" s="6">
        <v>813226</v>
      </c>
      <c r="D13" s="6">
        <v>1510021</v>
      </c>
      <c r="E13" s="6">
        <v>1683220</v>
      </c>
      <c r="F13" s="6">
        <v>2322307</v>
      </c>
      <c r="G13" s="6">
        <v>2363189</v>
      </c>
      <c r="H13" s="6">
        <v>3264619</v>
      </c>
      <c r="I13" s="6">
        <v>3101356</v>
      </c>
      <c r="J13" s="6">
        <v>3928299</v>
      </c>
      <c r="K13" s="6">
        <v>3653798</v>
      </c>
      <c r="L13" s="6">
        <v>4524370</v>
      </c>
      <c r="M13" s="6">
        <v>5276271</v>
      </c>
    </row>
  </sheetData>
  <mergeCells count="1">
    <mergeCell ref="A1:M1"/>
  </mergeCells>
  <phoneticPr fontId="5" type="noConversion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602ebc8-99ea-4c12-aabd-36e02eea0ec4">
      <Terms xmlns="http://schemas.microsoft.com/office/infopath/2007/PartnerControls"/>
    </lcf76f155ced4ddcb4097134ff3c332f>
    <TaxCatchAll xmlns="8ea0a048-5e79-414d-a984-5fa877d55858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F978176D7B6BC41934141C52985821B" ma:contentTypeVersion="18" ma:contentTypeDescription="Create a new document." ma:contentTypeScope="" ma:versionID="8aa3f68585f3313fa3d6d5d948255aef">
  <xsd:schema xmlns:xsd="http://www.w3.org/2001/XMLSchema" xmlns:xs="http://www.w3.org/2001/XMLSchema" xmlns:p="http://schemas.microsoft.com/office/2006/metadata/properties" xmlns:ns2="8602ebc8-99ea-4c12-aabd-36e02eea0ec4" xmlns:ns3="8ea0a048-5e79-414d-a984-5fa877d55858" targetNamespace="http://schemas.microsoft.com/office/2006/metadata/properties" ma:root="true" ma:fieldsID="8c75791bf4f61cd10d82e907445600a7" ns2:_="" ns3:_="">
    <xsd:import namespace="8602ebc8-99ea-4c12-aabd-36e02eea0ec4"/>
    <xsd:import namespace="8ea0a048-5e79-414d-a984-5fa877d5585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2ebc8-99ea-4c12-aabd-36e02eea0ec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f4d8f9d6-9daa-4c01-95ba-9fd911da669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a0a048-5e79-414d-a984-5fa877d5585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9c6fd0d-bccc-4929-be17-09f5c5a8f8af}" ma:internalName="TaxCatchAll" ma:showField="CatchAllData" ma:web="8ea0a048-5e79-414d-a984-5fa877d5585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U D A A B Q S w M E F A A C A A g A Z F V 4 V z C 6 G g y l A A A A 9 w A A A B I A H A B D b 2 5 m a W c v U G F j a 2 F n Z S 5 4 b W w g o h g A K K A U A A A A A A A A A A A A A A A A A A A A A A A A A A A A h Y + 9 D o I w G E V f h X S n f 0 o 0 5 K M M r p K Y E I 1 r A x U a o R h a L O / m 4 C P 5 C p I o 6 u Z 4 T 8 5 w 7 u N 2 h 3 R s m + C q e q s 7 k y C G K Q q U K b p S m y p B g z u F a 5 Q K 2 M n i L C s V T L K x 8 W j L B N X O X W J C v P f Y L 3 D X V 4 R T y s g x 2 + Z F r V q J P r L + L 4 f a W C d N o Z C A w y t G c M x 4 h F d s G W E G Z K a Q a f M 1 + B S M K Z A f C J u h c U O v h D L h P g c y T y D v E + I J U E s D B B Q A A g A I A G R V e F c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k V X h X K I p H u A 4 A A A A R A A A A E w A c A E Z v c m 1 1 b G F z L 1 N l Y 3 R p b 2 4 x L m 0 g o h g A K K A U A A A A A A A A A A A A A A A A A A A A A A A A A A A A K 0 5 N L s n M z 1 M I h t C G 1 g B Q S w E C L Q A U A A I A C A B k V X h X M L o a D K U A A A D 3 A A A A E g A A A A A A A A A A A A A A A A A A A A A A Q 2 9 u Z m l n L 1 B h Y 2 t h Z 2 U u e G 1 s U E s B A i 0 A F A A C A A g A Z F V 4 V w / K 6 a u k A A A A 6 Q A A A B M A A A A A A A A A A A A A A A A A 8 Q A A A F t D b 2 5 0 Z W 5 0 X 1 R 5 c G V z X S 5 4 b W x Q S w E C L Q A U A A I A C A B k V X h X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W j 1 h q T g 9 Q E 2 a T G L P w r d 4 r g A A A A A C A A A A A A A Q Z g A A A A E A A C A A A A D N I X G G 3 R I s G i G l V M Q 8 8 / H z C m s Y r H V H A H 7 d M F I + I m a G E Q A A A A A O g A A A A A I A A C A A A A D i 0 G Z s D F f i H a g o 5 t c V r Q h M X 3 A 3 H o N C t y c p V S a B B y Z V f V A A A A C 0 V 5 j V v X z j a Q a o n w N + 5 K b 0 I a 4 v e 2 G n j F I 4 x K y m G 3 + i + U U K 9 R 1 R Y L G W P g I v n b 5 + R q a 6 r j / n 7 y k Z U 7 y U D j o x M D U d b d 2 e x K D O u C k O K m 8 a e z A c r 0 A A A A B u 9 S V v o W y U m x v G K T f Z Y 2 W T q R Q r + r a G p v P h C G T A Q f I F G Z O O 0 5 T C R L + E B I O 9 F t 7 u X N m 5 2 Q i B E 9 G 1 a p I k j d 2 G E n + g < / D a t a M a s h u p > 
</file>

<file path=customXml/itemProps1.xml><?xml version="1.0" encoding="utf-8"?>
<ds:datastoreItem xmlns:ds="http://schemas.openxmlformats.org/officeDocument/2006/customXml" ds:itemID="{B511273C-A60E-4A8A-AC79-79EFAF633D0B}">
  <ds:schemaRefs>
    <ds:schemaRef ds:uri="http://schemas.microsoft.com/office/2006/documentManagement/types"/>
    <ds:schemaRef ds:uri="http://purl.org/dc/dcmitype/"/>
    <ds:schemaRef ds:uri="http://purl.org/dc/elements/1.1/"/>
    <ds:schemaRef ds:uri="8602ebc8-99ea-4c12-aabd-36e02eea0ec4"/>
    <ds:schemaRef ds:uri="http://schemas.microsoft.com/office/infopath/2007/PartnerControls"/>
    <ds:schemaRef ds:uri="http://www.w3.org/XML/1998/namespace"/>
    <ds:schemaRef ds:uri="http://purl.org/dc/terms/"/>
    <ds:schemaRef ds:uri="http://schemas.microsoft.com/office/2006/metadata/properties"/>
    <ds:schemaRef ds:uri="http://schemas.openxmlformats.org/package/2006/metadata/core-properties"/>
    <ds:schemaRef ds:uri="8ea0a048-5e79-414d-a984-5fa877d55858"/>
  </ds:schemaRefs>
</ds:datastoreItem>
</file>

<file path=customXml/itemProps2.xml><?xml version="1.0" encoding="utf-8"?>
<ds:datastoreItem xmlns:ds="http://schemas.openxmlformats.org/officeDocument/2006/customXml" ds:itemID="{CB389FF0-E070-4E21-A927-26216B15B78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B0850C7-C7FD-4F10-AE22-9D04E09DC2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2ebc8-99ea-4c12-aabd-36e02eea0ec4"/>
    <ds:schemaRef ds:uri="8ea0a048-5e79-414d-a984-5fa877d5585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A9FED6CC-6EDF-41D0-85FF-C13F0A7C142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XelPlus Insider</vt:lpstr>
      <vt:lpstr>Dashboard </vt:lpstr>
      <vt:lpstr>Dashboard Zebra</vt:lpstr>
      <vt:lpstr>Actuals</vt:lpstr>
      <vt:lpstr>Plan</vt:lpstr>
    </vt:vector>
  </TitlesOfParts>
  <Manager/>
  <Company>XelPlus.com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Leila Gharani</dc:creator>
  <cp:keywords/>
  <dc:description>This workbook is the property of XelPlus.com</dc:description>
  <dcterms:created xsi:type="dcterms:W3CDTF">2023-11-30T12:06:53Z</dcterms:created>
  <dcterms:modified xsi:type="dcterms:W3CDTF">2025-03-16T08:32:44Z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0x010100CF978176D7B6BC41934141C52985821B</vt:lpwstr>
  </property>
</Properties>
</file>