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OneDrive\YouTube\YT_2017\YT_201710\BMW_BetterExcelReport_Series\BMW_Video_3_BetterTables\"/>
    </mc:Choice>
  </mc:AlternateContent>
  <bookViews>
    <workbookView xWindow="0" yWindow="0" windowWidth="38400" windowHeight="17610"/>
  </bookViews>
  <sheets>
    <sheet name="Notes" sheetId="6" r:id="rId1"/>
    <sheet name="Small Table" sheetId="4" r:id="rId2"/>
    <sheet name="Large Table" sheetId="5" r:id="rId3"/>
  </sheets>
  <definedNames>
    <definedName name="_xlcn.WorksheetConnection_T9A2C161" hidden="1">#REF!</definedName>
    <definedName name="_xlnm.Print_Area" localSheetId="2">'Large Table'!$A$1:$P$40</definedName>
    <definedName name="_xlnm.Print_Area" localSheetId="1">'Small Table'!$A$1:$E$38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5" l="1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6" i="5"/>
  <c r="P7" i="5"/>
  <c r="P8" i="5"/>
  <c r="P11" i="5"/>
  <c r="P12" i="5"/>
  <c r="P14" i="5"/>
  <c r="P15" i="5"/>
  <c r="P16" i="5"/>
  <c r="P17" i="5"/>
  <c r="P22" i="5"/>
  <c r="P23" i="5"/>
  <c r="P25" i="5"/>
  <c r="P28" i="5"/>
  <c r="P29" i="5"/>
  <c r="P30" i="5"/>
  <c r="P31" i="5"/>
  <c r="P32" i="5"/>
  <c r="P6" i="5"/>
  <c r="N32" i="5"/>
  <c r="N30" i="5"/>
  <c r="L27" i="5"/>
  <c r="J27" i="5"/>
  <c r="H27" i="5"/>
  <c r="F27" i="5"/>
  <c r="D27" i="5"/>
  <c r="N26" i="5"/>
  <c r="P26" i="5" s="1"/>
  <c r="N25" i="5"/>
  <c r="N24" i="5"/>
  <c r="P24" i="5" s="1"/>
  <c r="L21" i="5"/>
  <c r="J21" i="5"/>
  <c r="H21" i="5"/>
  <c r="F21" i="5"/>
  <c r="D21" i="5"/>
  <c r="N20" i="5"/>
  <c r="P20" i="5" s="1"/>
  <c r="N19" i="5"/>
  <c r="P19" i="5" s="1"/>
  <c r="N18" i="5"/>
  <c r="P18" i="5" s="1"/>
  <c r="N13" i="5"/>
  <c r="P13" i="5" s="1"/>
  <c r="N10" i="5"/>
  <c r="P10" i="5" s="1"/>
  <c r="N9" i="5"/>
  <c r="P9" i="5" s="1"/>
  <c r="N6" i="5"/>
  <c r="D34" i="4"/>
  <c r="C34" i="4"/>
  <c r="D29" i="4"/>
  <c r="C29" i="4"/>
  <c r="D24" i="4"/>
  <c r="C24" i="4"/>
  <c r="N21" i="5" l="1"/>
  <c r="P21" i="5" s="1"/>
  <c r="N27" i="5"/>
  <c r="P27" i="5" s="1"/>
</calcChain>
</file>

<file path=xl/sharedStrings.xml><?xml version="1.0" encoding="utf-8"?>
<sst xmlns="http://schemas.openxmlformats.org/spreadsheetml/2006/main" count="56" uniqueCount="45">
  <si>
    <t>in € million</t>
  </si>
  <si>
    <t>Total of future minimum lease payments</t>
  </si>
  <si>
    <t>due within one year</t>
  </si>
  <si>
    <t>due between one and five years</t>
  </si>
  <si>
    <t>due later than five years</t>
  </si>
  <si>
    <t>Interest portion of the future minimum lease payments</t>
  </si>
  <si>
    <t>Present value of future minimum lease payments</t>
  </si>
  <si>
    <t>BMW Group in figures</t>
  </si>
  <si>
    <t>Key non-financial performance indicators</t>
  </si>
  <si>
    <t>Change in %</t>
  </si>
  <si>
    <t>BMW Group</t>
  </si>
  <si>
    <r>
      <t xml:space="preserve">Workforce at year-end </t>
    </r>
    <r>
      <rPr>
        <vertAlign val="superscript"/>
        <sz val="11"/>
        <color theme="1"/>
        <rFont val="Calibri"/>
        <family val="2"/>
        <scheme val="minor"/>
      </rPr>
      <t>1</t>
    </r>
  </si>
  <si>
    <t>Automotive segment</t>
  </si>
  <si>
    <r>
      <t xml:space="preserve">Sales volume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</si>
  <si>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Fleet emissions in 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/km</t>
    </r>
    <r>
      <rPr>
        <vertAlign val="superscript"/>
        <sz val="11"/>
        <color theme="1"/>
        <rFont val="Calibri"/>
        <family val="2"/>
        <scheme val="minor"/>
      </rPr>
      <t>3</t>
    </r>
  </si>
  <si>
    <t>Motorcycles segment</t>
  </si>
  <si>
    <r>
      <t xml:space="preserve">Sales volume </t>
    </r>
    <r>
      <rPr>
        <vertAlign val="superscript"/>
        <sz val="11"/>
        <color theme="1"/>
        <rFont val="Calibri"/>
        <family val="2"/>
        <scheme val="minor"/>
      </rPr>
      <t>4</t>
    </r>
  </si>
  <si>
    <t>Further non-financial performance figures</t>
  </si>
  <si>
    <t>Sales volume</t>
  </si>
  <si>
    <r>
      <t xml:space="preserve">BMW </t>
    </r>
    <r>
      <rPr>
        <vertAlign val="superscript"/>
        <sz val="11"/>
        <color theme="1"/>
        <rFont val="Calibri"/>
        <family val="2"/>
        <scheme val="minor"/>
      </rPr>
      <t>2</t>
    </r>
  </si>
  <si>
    <t>MINI</t>
  </si>
  <si>
    <t>Rolls-Royce</t>
  </si>
  <si>
    <r>
      <t xml:space="preserve">Total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</si>
  <si>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Production volume</t>
  </si>
  <si>
    <r>
      <t xml:space="preserve">BMW 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</si>
  <si>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Total 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</si>
  <si>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t xml:space="preserve">Production volume </t>
    </r>
    <r>
      <rPr>
        <vertAlign val="superscript"/>
        <sz val="11"/>
        <color theme="1"/>
        <rFont val="Calibri"/>
        <family val="2"/>
        <scheme val="minor"/>
      </rPr>
      <t>6</t>
    </r>
  </si>
  <si>
    <t>BMW</t>
  </si>
  <si>
    <t>Financial Services segment</t>
  </si>
  <si>
    <t>New contracts with retail customers</t>
  </si>
  <si>
    <r>
      <rPr>
        <vertAlign val="superscript"/>
        <sz val="8.5"/>
        <color theme="1"/>
        <rFont val="Calibri"/>
        <family val="2"/>
        <scheme val="minor"/>
      </rPr>
      <t>1</t>
    </r>
    <r>
      <rPr>
        <sz val="8.5"/>
        <color theme="1"/>
        <rFont val="Calibri"/>
        <family val="2"/>
        <scheme val="minor"/>
      </rPr>
      <t xml:space="preserve"> Figures exclude suspended contracts of employment, employees in the on-work phases of pre-retirement part-time arrangements and low income earners.</t>
    </r>
  </si>
  <si>
    <r>
      <rPr>
        <vertAlign val="superscript"/>
        <sz val="8.5"/>
        <color theme="1"/>
        <rFont val="Calibri"/>
        <family val="2"/>
        <scheme val="minor"/>
      </rPr>
      <t>2</t>
    </r>
    <r>
      <rPr>
        <sz val="8.5"/>
        <color theme="1"/>
        <rFont val="Calibri"/>
        <family val="2"/>
        <scheme val="minor"/>
      </rPr>
      <t xml:space="preserve"> Including the joint venture BMW Brilliance Automotive Ltd, Shenyang (2011: 94.400 units, 2012: 141.165 units, 2013: 198.542 units, 2014: 275.891 units, 2015: 282.000 units).</t>
    </r>
  </si>
  <si>
    <r>
      <rPr>
        <vertAlign val="superscript"/>
        <sz val="8.5"/>
        <color theme="1"/>
        <rFont val="Calibri"/>
        <family val="2"/>
        <scheme val="minor"/>
      </rPr>
      <t>3</t>
    </r>
    <r>
      <rPr>
        <sz val="8.5"/>
        <color theme="1"/>
        <rFont val="Calibri"/>
        <family val="2"/>
        <scheme val="minor"/>
      </rPr>
      <t xml:space="preserve"> EU-28</t>
    </r>
  </si>
  <si>
    <r>
      <rPr>
        <vertAlign val="superscript"/>
        <sz val="8.5"/>
        <color theme="1"/>
        <rFont val="Calibri"/>
        <family val="2"/>
        <scheme val="minor"/>
      </rPr>
      <t>4</t>
    </r>
    <r>
      <rPr>
        <sz val="8.5"/>
        <color theme="1"/>
        <rFont val="Calibri"/>
        <family val="2"/>
        <scheme val="minor"/>
      </rPr>
      <t xml:space="preserve"> Excluding Husqvarna, sales volume up to 2013: 59.776 units.</t>
    </r>
  </si>
  <si>
    <r>
      <rPr>
        <vertAlign val="superscript"/>
        <sz val="8.5"/>
        <color theme="1"/>
        <rFont val="Calibri"/>
        <family val="2"/>
        <scheme val="minor"/>
      </rPr>
      <t>5</t>
    </r>
    <r>
      <rPr>
        <sz val="8.5"/>
        <color theme="1"/>
        <rFont val="Calibri"/>
        <family val="2"/>
        <scheme val="minor"/>
      </rPr>
      <t xml:space="preserve"> Including the joint venture BMW Brilliance Automotive Ltd, Shenyang (2011: 98.241 units, 2012: 150.052 units, 2013: 214.920 units, 2014: 287.466 units, 2015: 287.755 units).</t>
    </r>
  </si>
  <si>
    <r>
      <rPr>
        <vertAlign val="superscript"/>
        <sz val="8.5"/>
        <color theme="1"/>
        <rFont val="Calibri"/>
        <family val="2"/>
        <scheme val="minor"/>
      </rPr>
      <t>6</t>
    </r>
    <r>
      <rPr>
        <sz val="8.5"/>
        <color theme="1"/>
        <rFont val="Calibri"/>
        <family val="2"/>
        <scheme val="minor"/>
      </rPr>
      <t xml:space="preserve"> Excluding Husqvarna, production up to 2013: 59.426 units.</t>
    </r>
  </si>
  <si>
    <t>Color codes for custom formatting:</t>
  </si>
  <si>
    <t>https://msdn.microsoft.com/en-us/library/cc296089(v=office.12).aspx</t>
  </si>
  <si>
    <t>Source: Annual report 2015 BMW Group (page 124)</t>
  </si>
  <si>
    <t>Source: Annual report 2015 BMW Group (page 3)</t>
  </si>
  <si>
    <t>Overview</t>
  </si>
  <si>
    <t>If you're interested to become better in Excel, check out my ONLINE COURSES.</t>
  </si>
  <si>
    <t>Sharing &amp; Learning</t>
  </si>
  <si>
    <t>Feel free to share this with anyone who can benefit!</t>
  </si>
  <si>
    <t>Visit my other free Excel Tutorials.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</si>
</sst>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[Color43]\■;[Color53]\■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 tint="0.34998626667073579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vertAlign val="superscript"/>
      <sz val="8.5"/>
      <color theme="1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 tint="-0.14996795556505021"/>
      </top>
      <bottom style="thick">
        <color theme="0" tint="-0.1499679555650502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2" borderId="0" xfId="0" applyFill="1"/>
    <xf numFmtId="0" fontId="1" fillId="0" borderId="0" xfId="1"/>
    <xf numFmtId="0" fontId="1" fillId="3" borderId="0" xfId="1" applyFill="1"/>
    <xf numFmtId="0" fontId="4" fillId="2" borderId="0" xfId="1" applyFont="1" applyFill="1"/>
    <xf numFmtId="0" fontId="1" fillId="3" borderId="0" xfId="1" applyFill="1" applyAlignment="1">
      <alignment horizontal="left" indent="1"/>
    </xf>
    <xf numFmtId="0" fontId="0" fillId="0" borderId="0" xfId="0" applyFill="1"/>
    <xf numFmtId="0" fontId="5" fillId="0" borderId="2" xfId="0" applyFont="1" applyBorder="1"/>
    <xf numFmtId="0" fontId="3" fillId="2" borderId="1" xfId="0" applyFont="1" applyFill="1" applyBorder="1"/>
    <xf numFmtId="0" fontId="3" fillId="0" borderId="0" xfId="0" applyFont="1" applyFill="1"/>
    <xf numFmtId="0" fontId="0" fillId="0" borderId="1" xfId="0" applyFont="1" applyFill="1" applyBorder="1"/>
    <xf numFmtId="0" fontId="0" fillId="0" borderId="0" xfId="0" applyFont="1" applyFill="1"/>
    <xf numFmtId="3" fontId="0" fillId="0" borderId="0" xfId="0" applyNumberFormat="1" applyFill="1"/>
    <xf numFmtId="164" fontId="0" fillId="0" borderId="0" xfId="0" applyNumberFormat="1" applyFill="1"/>
    <xf numFmtId="0" fontId="3" fillId="0" borderId="1" xfId="0" applyFont="1" applyFill="1" applyBorder="1"/>
    <xf numFmtId="3" fontId="0" fillId="0" borderId="1" xfId="0" applyNumberFormat="1" applyFill="1" applyBorder="1"/>
    <xf numFmtId="0" fontId="3" fillId="2" borderId="0" xfId="0" applyFont="1" applyFill="1"/>
    <xf numFmtId="3" fontId="3" fillId="2" borderId="0" xfId="0" applyNumberFormat="1" applyFont="1" applyFill="1"/>
    <xf numFmtId="3" fontId="3" fillId="0" borderId="0" xfId="0" applyNumberFormat="1" applyFont="1" applyFill="1"/>
    <xf numFmtId="164" fontId="3" fillId="2" borderId="0" xfId="0" applyNumberFormat="1" applyFont="1" applyFill="1"/>
    <xf numFmtId="3" fontId="0" fillId="0" borderId="0" xfId="0" applyNumberFormat="1" applyFont="1" applyFill="1"/>
    <xf numFmtId="164" fontId="0" fillId="0" borderId="0" xfId="0" applyNumberFormat="1" applyFont="1" applyFill="1"/>
    <xf numFmtId="0" fontId="9" fillId="0" borderId="0" xfId="0" applyFont="1"/>
    <xf numFmtId="0" fontId="9" fillId="0" borderId="0" xfId="0" applyFont="1" applyFill="1"/>
    <xf numFmtId="164" fontId="0" fillId="0" borderId="0" xfId="0" applyNumberFormat="1"/>
    <xf numFmtId="164" fontId="3" fillId="0" borderId="0" xfId="0" applyNumberFormat="1" applyFont="1" applyFill="1"/>
    <xf numFmtId="0" fontId="11" fillId="3" borderId="3" xfId="1" applyFont="1" applyFill="1" applyBorder="1"/>
    <xf numFmtId="14" fontId="11" fillId="3" borderId="3" xfId="1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3"/>
    <xf numFmtId="0" fontId="1" fillId="0" borderId="0" xfId="0" applyFont="1"/>
    <xf numFmtId="165" fontId="0" fillId="0" borderId="0" xfId="0" applyNumberFormat="1" applyFill="1" applyAlignment="1">
      <alignment horizontal="left"/>
    </xf>
    <xf numFmtId="0" fontId="0" fillId="4" borderId="0" xfId="0" applyFill="1"/>
    <xf numFmtId="0" fontId="0" fillId="3" borderId="4" xfId="0" applyFill="1" applyBorder="1"/>
    <xf numFmtId="0" fontId="14" fillId="3" borderId="5" xfId="0" quotePrefix="1" applyFont="1" applyFill="1" applyBorder="1"/>
    <xf numFmtId="0" fontId="14" fillId="3" borderId="5" xfId="0" applyFont="1" applyFill="1" applyBorder="1"/>
    <xf numFmtId="0" fontId="0" fillId="3" borderId="5" xfId="0" applyFill="1" applyBorder="1"/>
    <xf numFmtId="0" fontId="13" fillId="3" borderId="5" xfId="3" applyFill="1" applyBorder="1"/>
    <xf numFmtId="0" fontId="0" fillId="3" borderId="6" xfId="0" applyFill="1" applyBorder="1"/>
    <xf numFmtId="0" fontId="0" fillId="3" borderId="0" xfId="0" applyFill="1"/>
  </cellXfs>
  <cellStyles count="4">
    <cellStyle name="Hyperlink" xfId="3" builtinId="8"/>
    <cellStyle name="Normal" xfId="0" builtinId="0"/>
    <cellStyle name="Prozent 2" xfId="2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course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xelplus.com" TargetMode="External"/><Relationship Id="rId4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BAF967-A4BF-44C3-8752-479D46035D33}"/>
            </a:ext>
          </a:extLst>
        </xdr:cNvPr>
        <xdr:cNvSpPr txBox="1"/>
      </xdr:nvSpPr>
      <xdr:spPr>
        <a:xfrm>
          <a:off x="57150" y="180975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20</xdr:row>
      <xdr:rowOff>66675</xdr:rowOff>
    </xdr:from>
    <xdr:to>
      <xdr:col>13</xdr:col>
      <xdr:colOff>444336</xdr:colOff>
      <xdr:row>21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941726-1CD1-4DBF-A1E4-1F767875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3781425"/>
          <a:ext cx="1611149" cy="149119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</xdr:colOff>
      <xdr:row>7</xdr:row>
      <xdr:rowOff>176213</xdr:rowOff>
    </xdr:from>
    <xdr:to>
      <xdr:col>11</xdr:col>
      <xdr:colOff>533399</xdr:colOff>
      <xdr:row>15</xdr:row>
      <xdr:rowOff>176213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99F5E8-91C4-40E5-8D48-BA3FF5BCF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" y="1490663"/>
          <a:ext cx="6362700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42861</xdr:rowOff>
    </xdr:from>
    <xdr:to>
      <xdr:col>5</xdr:col>
      <xdr:colOff>37255</xdr:colOff>
      <xdr:row>18</xdr:row>
      <xdr:rowOff>7936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1DEE1D5-41B0-4CCA-BFE2-5C29C9D3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3836"/>
          <a:ext cx="5990380" cy="3041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717501</xdr:colOff>
      <xdr:row>0</xdr:row>
      <xdr:rowOff>0</xdr:rowOff>
    </xdr:from>
    <xdr:to>
      <xdr:col>28</xdr:col>
      <xdr:colOff>318329</xdr:colOff>
      <xdr:row>43</xdr:row>
      <xdr:rowOff>100128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99B72499-3872-4BDF-BFBC-806D5A36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4168" y="0"/>
          <a:ext cx="6797495" cy="7688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://www.xelplus.com/cours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sdn.microsoft.com/en-us/library/cc296089(v=office.12)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47"/>
  <sheetViews>
    <sheetView showGridLines="0" tabSelected="1" workbookViewId="0">
      <selection activeCell="D26" sqref="D26"/>
    </sheetView>
  </sheetViews>
  <sheetFormatPr defaultColWidth="0" defaultRowHeight="14.25" customHeight="1" zeroHeight="1" x14ac:dyDescent="0.45"/>
  <cols>
    <col min="1" max="1" width="1.3984375" style="41" customWidth="1"/>
    <col min="2" max="2" width="3.1328125" style="41" customWidth="1"/>
    <col min="3" max="14" width="9.1328125" style="41" customWidth="1"/>
    <col min="15" max="15" width="2.265625" style="41" customWidth="1"/>
    <col min="16" max="16" width="2.59765625" style="41" customWidth="1"/>
    <col min="17" max="17" width="2.3984375" style="41" customWidth="1"/>
    <col min="18" max="16384" width="9.1328125" style="41" hidden="1"/>
  </cols>
  <sheetData>
    <row r="1" spans="1:16" customFormat="1" x14ac:dyDescent="0.4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customFormat="1" x14ac:dyDescent="0.4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customFormat="1" x14ac:dyDescent="0.4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customFormat="1" x14ac:dyDescent="0.4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4"/>
      <c r="P4" s="34"/>
    </row>
    <row r="5" spans="1:16" customFormat="1" ht="18" x14ac:dyDescent="0.55000000000000004">
      <c r="A5" s="34"/>
      <c r="B5" s="36"/>
      <c r="C5" s="37" t="s">
        <v>40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4"/>
      <c r="P5" s="34"/>
    </row>
    <row r="6" spans="1:16" customFormat="1" x14ac:dyDescent="0.45">
      <c r="A6" s="34"/>
      <c r="B6" s="38"/>
      <c r="C6" s="39"/>
      <c r="D6" s="39"/>
      <c r="E6" s="39"/>
      <c r="F6" s="38"/>
      <c r="G6" s="38"/>
      <c r="H6" s="38"/>
      <c r="I6" s="38"/>
      <c r="J6" s="38"/>
      <c r="K6" s="38"/>
      <c r="L6" s="38"/>
      <c r="M6" s="38"/>
      <c r="N6" s="38"/>
      <c r="O6" s="34"/>
      <c r="P6" s="34"/>
    </row>
    <row r="7" spans="1:16" customFormat="1" x14ac:dyDescent="0.45">
      <c r="A7" s="34"/>
      <c r="B7" s="38"/>
      <c r="C7" s="39" t="s">
        <v>41</v>
      </c>
      <c r="D7" s="39"/>
      <c r="E7" s="39"/>
      <c r="F7" s="39"/>
      <c r="G7" s="39"/>
      <c r="H7" s="39"/>
      <c r="I7" s="39"/>
      <c r="J7" s="38"/>
      <c r="K7" s="38"/>
      <c r="L7" s="38"/>
      <c r="M7" s="38"/>
      <c r="N7" s="38"/>
      <c r="O7" s="34"/>
      <c r="P7" s="34"/>
    </row>
    <row r="8" spans="1:16" customFormat="1" x14ac:dyDescent="0.45">
      <c r="A8" s="34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4"/>
      <c r="P8" s="34"/>
    </row>
    <row r="9" spans="1:16" customFormat="1" x14ac:dyDescent="0.45">
      <c r="A9" s="34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4"/>
      <c r="P9" s="34"/>
    </row>
    <row r="10" spans="1:16" customFormat="1" x14ac:dyDescent="0.45">
      <c r="A10" s="34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4"/>
      <c r="P10" s="34"/>
    </row>
    <row r="11" spans="1:16" customFormat="1" x14ac:dyDescent="0.45">
      <c r="A11" s="34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4"/>
      <c r="P11" s="34"/>
    </row>
    <row r="12" spans="1:16" customFormat="1" x14ac:dyDescent="0.45">
      <c r="A12" s="34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4"/>
      <c r="P12" s="34"/>
    </row>
    <row r="13" spans="1:16" customFormat="1" x14ac:dyDescent="0.45">
      <c r="A13" s="34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4"/>
      <c r="P13" s="34"/>
    </row>
    <row r="14" spans="1:16" customFormat="1" x14ac:dyDescent="0.45">
      <c r="A14" s="34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4"/>
      <c r="P14" s="34"/>
    </row>
    <row r="15" spans="1:16" customFormat="1" x14ac:dyDescent="0.45">
      <c r="A15" s="34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4"/>
      <c r="P15" s="34"/>
    </row>
    <row r="16" spans="1:16" customFormat="1" x14ac:dyDescent="0.45">
      <c r="A16" s="34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4"/>
      <c r="P16" s="34"/>
    </row>
    <row r="17" spans="1:16" customFormat="1" x14ac:dyDescent="0.45">
      <c r="A17" s="34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4"/>
      <c r="P17" s="34"/>
    </row>
    <row r="18" spans="1:16" customFormat="1" ht="18" x14ac:dyDescent="0.55000000000000004">
      <c r="A18" s="34"/>
      <c r="B18" s="38"/>
      <c r="C18" s="37" t="s">
        <v>42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4"/>
      <c r="P18" s="34"/>
    </row>
    <row r="19" spans="1:16" customFormat="1" x14ac:dyDescent="0.45">
      <c r="A19" s="34"/>
      <c r="B19" s="38"/>
      <c r="C19" s="38" t="s">
        <v>43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4"/>
      <c r="P19" s="34"/>
    </row>
    <row r="20" spans="1:16" customFormat="1" x14ac:dyDescent="0.45">
      <c r="A20" s="34"/>
      <c r="B20" s="38"/>
      <c r="C20" s="39" t="s">
        <v>44</v>
      </c>
      <c r="D20" s="39"/>
      <c r="E20" s="39"/>
      <c r="F20" s="39"/>
      <c r="G20" s="38"/>
      <c r="H20" s="38"/>
      <c r="I20" s="38"/>
      <c r="J20" s="38"/>
      <c r="K20" s="38"/>
      <c r="L20" s="38"/>
      <c r="M20" s="38"/>
      <c r="N20" s="38"/>
      <c r="O20" s="34"/>
      <c r="P20" s="34"/>
    </row>
    <row r="21" spans="1:16" customFormat="1" x14ac:dyDescent="0.45">
      <c r="A21" s="34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4"/>
      <c r="P21" s="34"/>
    </row>
    <row r="22" spans="1:16" customFormat="1" x14ac:dyDescent="0.45">
      <c r="A22" s="34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34"/>
      <c r="P22" s="34"/>
    </row>
    <row r="23" spans="1:16" customForma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6" customFormat="1" x14ac:dyDescent="0.4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x14ac:dyDescent="0.45"/>
    <row r="26" spans="1:16" ht="14.25" customHeight="1" x14ac:dyDescent="0.45"/>
    <row r="27" spans="1:16" ht="14.25" customHeight="1" x14ac:dyDescent="0.45"/>
    <row r="28" spans="1:16" ht="14.25" customHeight="1" x14ac:dyDescent="0.45"/>
    <row r="29" spans="1:16" ht="14.25" customHeight="1" x14ac:dyDescent="0.45"/>
    <row r="30" spans="1:16" ht="14.25" customHeight="1" x14ac:dyDescent="0.45"/>
    <row r="31" spans="1:16" ht="14.25" customHeight="1" x14ac:dyDescent="0.45"/>
    <row r="32" spans="1:16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</sheetData>
  <hyperlinks>
    <hyperlink ref="C7:I7" r:id="rId1" display="If you're interested to become better in Excel, check out my ONLINE COURSES."/>
    <hyperlink ref="C20:F20" r:id="rId2" display="Check out my other Free Excel Tutorials HERE."/>
  </hyperlinks>
  <pageMargins left="0.7" right="0.7" top="0.75" bottom="0.75" header="0.3" footer="0.3"/>
  <pageSetup paperSize="9" scale="7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9:D38"/>
  <sheetViews>
    <sheetView showGridLines="0" zoomScaleNormal="100" workbookViewId="0">
      <selection activeCell="B60" sqref="B60"/>
    </sheetView>
  </sheetViews>
  <sheetFormatPr defaultColWidth="10.73046875" defaultRowHeight="13.5" x14ac:dyDescent="0.35"/>
  <cols>
    <col min="1" max="1" width="1.86328125" style="4" customWidth="1"/>
    <col min="2" max="2" width="54.73046875" style="4" customWidth="1"/>
    <col min="3" max="4" width="11" style="4" customWidth="1"/>
    <col min="5" max="16384" width="10.73046875" style="4"/>
  </cols>
  <sheetData>
    <row r="19" spans="2:4" ht="14.25" x14ac:dyDescent="0.45">
      <c r="B19" t="s">
        <v>38</v>
      </c>
    </row>
    <row r="22" spans="2:4" x14ac:dyDescent="0.35">
      <c r="B22" s="28" t="s">
        <v>0</v>
      </c>
      <c r="C22" s="29">
        <v>42369</v>
      </c>
      <c r="D22" s="29">
        <v>42004</v>
      </c>
    </row>
    <row r="23" spans="2:4" ht="5.25" customHeight="1" x14ac:dyDescent="0.35">
      <c r="B23" s="5"/>
      <c r="C23" s="5"/>
      <c r="D23" s="5"/>
    </row>
    <row r="24" spans="2:4" ht="13.9" x14ac:dyDescent="0.4">
      <c r="B24" s="6" t="s">
        <v>1</v>
      </c>
      <c r="C24" s="6">
        <f>SUM(C25:C27)</f>
        <v>190</v>
      </c>
      <c r="D24" s="6">
        <f>SUM(D25:D27)</f>
        <v>119</v>
      </c>
    </row>
    <row r="25" spans="2:4" x14ac:dyDescent="0.35">
      <c r="B25" s="7" t="s">
        <v>2</v>
      </c>
      <c r="C25" s="5">
        <v>22</v>
      </c>
      <c r="D25" s="5">
        <v>13</v>
      </c>
    </row>
    <row r="26" spans="2:4" x14ac:dyDescent="0.35">
      <c r="B26" s="7" t="s">
        <v>3</v>
      </c>
      <c r="C26" s="5">
        <v>69</v>
      </c>
      <c r="D26" s="5">
        <v>53</v>
      </c>
    </row>
    <row r="27" spans="2:4" x14ac:dyDescent="0.35">
      <c r="B27" s="7" t="s">
        <v>4</v>
      </c>
      <c r="C27" s="5">
        <v>99</v>
      </c>
      <c r="D27" s="5">
        <v>53</v>
      </c>
    </row>
    <row r="28" spans="2:4" x14ac:dyDescent="0.35">
      <c r="B28" s="5"/>
      <c r="C28" s="5"/>
      <c r="D28" s="5"/>
    </row>
    <row r="29" spans="2:4" ht="13.9" x14ac:dyDescent="0.4">
      <c r="B29" s="6" t="s">
        <v>5</v>
      </c>
      <c r="C29" s="6">
        <f>SUM(C30:C32)</f>
        <v>69</v>
      </c>
      <c r="D29" s="6">
        <f>SUM(D30:D32)</f>
        <v>45</v>
      </c>
    </row>
    <row r="30" spans="2:4" x14ac:dyDescent="0.35">
      <c r="B30" s="7" t="s">
        <v>2</v>
      </c>
      <c r="C30" s="5">
        <v>10</v>
      </c>
      <c r="D30" s="5">
        <v>8</v>
      </c>
    </row>
    <row r="31" spans="2:4" x14ac:dyDescent="0.35">
      <c r="B31" s="7" t="s">
        <v>3</v>
      </c>
      <c r="C31" s="5">
        <v>32</v>
      </c>
      <c r="D31" s="5">
        <v>25</v>
      </c>
    </row>
    <row r="32" spans="2:4" x14ac:dyDescent="0.35">
      <c r="B32" s="7" t="s">
        <v>4</v>
      </c>
      <c r="C32" s="5">
        <v>27</v>
      </c>
      <c r="D32" s="5">
        <v>12</v>
      </c>
    </row>
    <row r="33" spans="2:4" x14ac:dyDescent="0.35">
      <c r="B33" s="5"/>
      <c r="C33" s="5"/>
      <c r="D33" s="5"/>
    </row>
    <row r="34" spans="2:4" ht="13.9" x14ac:dyDescent="0.4">
      <c r="B34" s="6" t="s">
        <v>6</v>
      </c>
      <c r="C34" s="6">
        <f>SUM(C35:C37)</f>
        <v>121</v>
      </c>
      <c r="D34" s="6">
        <f>SUM(D35:D37)</f>
        <v>74</v>
      </c>
    </row>
    <row r="35" spans="2:4" x14ac:dyDescent="0.35">
      <c r="B35" s="7" t="s">
        <v>2</v>
      </c>
      <c r="C35" s="5">
        <v>12</v>
      </c>
      <c r="D35" s="5">
        <v>5</v>
      </c>
    </row>
    <row r="36" spans="2:4" x14ac:dyDescent="0.35">
      <c r="B36" s="7" t="s">
        <v>3</v>
      </c>
      <c r="C36" s="5">
        <v>37</v>
      </c>
      <c r="D36" s="5">
        <v>28</v>
      </c>
    </row>
    <row r="37" spans="2:4" x14ac:dyDescent="0.35">
      <c r="B37" s="7" t="s">
        <v>4</v>
      </c>
      <c r="C37" s="5">
        <v>72</v>
      </c>
      <c r="D37" s="5">
        <v>41</v>
      </c>
    </row>
    <row r="38" spans="2:4" x14ac:dyDescent="0.35">
      <c r="B38" s="5"/>
      <c r="C38" s="5"/>
      <c r="D38" s="5"/>
    </row>
  </sheetData>
  <pageMargins left="0.7" right="0.7" top="0.78740157499999996" bottom="0.78740157499999996" header="0.3" footer="0.3"/>
  <pageSetup paperSize="9" scale="98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showGridLines="0" zoomScale="90" zoomScaleNormal="90" workbookViewId="0">
      <selection activeCell="C52" sqref="C52"/>
    </sheetView>
  </sheetViews>
  <sheetFormatPr defaultColWidth="10.73046875" defaultRowHeight="14.25" x14ac:dyDescent="0.45"/>
  <cols>
    <col min="1" max="1" width="3.86328125" customWidth="1"/>
    <col min="2" max="2" width="23.1328125" customWidth="1"/>
    <col min="3" max="3" width="30.265625" customWidth="1"/>
    <col min="4" max="4" width="9.86328125" bestFit="1" customWidth="1"/>
    <col min="5" max="5" width="1" style="8" customWidth="1"/>
    <col min="6" max="6" width="9.86328125" bestFit="1" customWidth="1"/>
    <col min="7" max="7" width="1" style="8" customWidth="1"/>
    <col min="8" max="8" width="9.86328125" bestFit="1" customWidth="1"/>
    <col min="9" max="9" width="1" style="8" customWidth="1"/>
    <col min="10" max="10" width="9.86328125" bestFit="1" customWidth="1"/>
    <col min="11" max="11" width="1" style="8" customWidth="1"/>
    <col min="12" max="12" width="9.86328125" bestFit="1" customWidth="1"/>
    <col min="13" max="13" width="1" style="8" customWidth="1"/>
    <col min="14" max="14" width="10.73046875" style="8" customWidth="1"/>
    <col min="15" max="15" width="2.3984375" style="8" bestFit="1" customWidth="1"/>
    <col min="16" max="16" width="7.265625" customWidth="1"/>
  </cols>
  <sheetData>
    <row r="1" spans="2:18" ht="14.65" thickBot="1" x14ac:dyDescent="0.5"/>
    <row r="2" spans="2:18" ht="18.75" thickTop="1" thickBot="1" x14ac:dyDescent="0.6">
      <c r="B2" s="9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30"/>
      <c r="R2" s="32"/>
    </row>
    <row r="3" spans="2:18" ht="14.65" thickTop="1" x14ac:dyDescent="0.45"/>
    <row r="4" spans="2:18" ht="15.75" x14ac:dyDescent="0.5">
      <c r="B4" s="1" t="s">
        <v>8</v>
      </c>
      <c r="C4" s="2"/>
      <c r="D4" s="2">
        <v>2011</v>
      </c>
      <c r="F4" s="2">
        <v>2012</v>
      </c>
      <c r="H4" s="2">
        <v>2013</v>
      </c>
      <c r="J4" s="2">
        <v>2014</v>
      </c>
      <c r="L4" s="10">
        <v>2015</v>
      </c>
      <c r="M4" s="11"/>
      <c r="N4" s="12" t="s">
        <v>9</v>
      </c>
      <c r="O4" s="13"/>
    </row>
    <row r="5" spans="2:18" ht="4.9000000000000004" customHeight="1" x14ac:dyDescent="0.45">
      <c r="L5" s="3"/>
    </row>
    <row r="6" spans="2:18" ht="15.75" x14ac:dyDescent="0.45">
      <c r="B6" s="11" t="s">
        <v>10</v>
      </c>
      <c r="C6" s="8" t="s">
        <v>11</v>
      </c>
      <c r="D6" s="14">
        <v>100306</v>
      </c>
      <c r="E6" s="14"/>
      <c r="F6" s="14">
        <v>105876</v>
      </c>
      <c r="G6" s="14"/>
      <c r="H6" s="14">
        <v>110351</v>
      </c>
      <c r="I6" s="14"/>
      <c r="J6" s="14">
        <v>116324</v>
      </c>
      <c r="K6" s="14"/>
      <c r="L6" s="14">
        <v>122244</v>
      </c>
      <c r="M6" s="14"/>
      <c r="N6" s="15">
        <f>(L6-J6)/J6*100</f>
        <v>5.0892335201678076</v>
      </c>
      <c r="O6" s="33">
        <f>N6</f>
        <v>5.0892335201678076</v>
      </c>
      <c r="P6" s="15">
        <f>IF(N6="","",N6)</f>
        <v>5.0892335201678076</v>
      </c>
      <c r="Q6" s="26"/>
    </row>
    <row r="7" spans="2:18" ht="4.9000000000000004" customHeight="1" x14ac:dyDescent="0.45">
      <c r="B7" s="8"/>
      <c r="C7" s="8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3">
        <f t="shared" ref="O7:O32" si="0">N7</f>
        <v>0</v>
      </c>
      <c r="P7" s="14" t="str">
        <f t="shared" ref="P7:P32" si="1">IF(N7="","",N7)</f>
        <v/>
      </c>
      <c r="Q7" s="26"/>
    </row>
    <row r="8" spans="2:18" x14ac:dyDescent="0.45">
      <c r="B8" s="11"/>
      <c r="C8" s="11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3">
        <f t="shared" si="0"/>
        <v>0</v>
      </c>
      <c r="P8" s="14" t="str">
        <f t="shared" si="1"/>
        <v/>
      </c>
      <c r="Q8" s="26"/>
    </row>
    <row r="9" spans="2:18" ht="15.75" x14ac:dyDescent="0.45">
      <c r="B9" s="11" t="s">
        <v>12</v>
      </c>
      <c r="C9" s="8" t="s">
        <v>13</v>
      </c>
      <c r="D9" s="14">
        <v>1668982</v>
      </c>
      <c r="E9" s="14"/>
      <c r="F9" s="14">
        <v>1845186</v>
      </c>
      <c r="G9" s="14"/>
      <c r="H9" s="14">
        <v>1963798</v>
      </c>
      <c r="I9" s="14"/>
      <c r="J9" s="14">
        <v>2117965</v>
      </c>
      <c r="K9" s="14"/>
      <c r="L9" s="14">
        <v>2247485</v>
      </c>
      <c r="M9" s="14"/>
      <c r="N9" s="15">
        <f>(L9-J9)/J9*100</f>
        <v>6.1153040772628442</v>
      </c>
      <c r="O9" s="33">
        <f t="shared" si="0"/>
        <v>6.1153040772628442</v>
      </c>
      <c r="P9" s="15">
        <f t="shared" si="1"/>
        <v>6.1153040772628442</v>
      </c>
      <c r="Q9" s="26"/>
    </row>
    <row r="10" spans="2:18" ht="16.5" x14ac:dyDescent="0.55000000000000004">
      <c r="B10" s="8"/>
      <c r="C10" s="8" t="s">
        <v>14</v>
      </c>
      <c r="D10" s="14">
        <v>145</v>
      </c>
      <c r="E10" s="14"/>
      <c r="F10" s="14">
        <v>143</v>
      </c>
      <c r="G10" s="14"/>
      <c r="H10" s="14">
        <v>133</v>
      </c>
      <c r="I10" s="14"/>
      <c r="J10" s="14">
        <v>130</v>
      </c>
      <c r="K10" s="14"/>
      <c r="L10" s="14">
        <v>127</v>
      </c>
      <c r="M10" s="14"/>
      <c r="N10" s="15">
        <f>(L10-J10)/J10*100</f>
        <v>-2.3076923076923079</v>
      </c>
      <c r="O10" s="33">
        <f t="shared" si="0"/>
        <v>-2.3076923076923079</v>
      </c>
      <c r="P10" s="15">
        <f t="shared" si="1"/>
        <v>-2.3076923076923079</v>
      </c>
      <c r="Q10" s="26"/>
    </row>
    <row r="11" spans="2:18" ht="4.9000000000000004" customHeight="1" x14ac:dyDescent="0.45">
      <c r="B11" s="8"/>
      <c r="C11" s="8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33">
        <f t="shared" si="0"/>
        <v>0</v>
      </c>
      <c r="P11" s="14" t="str">
        <f t="shared" si="1"/>
        <v/>
      </c>
      <c r="Q11" s="26"/>
    </row>
    <row r="12" spans="2:18" x14ac:dyDescent="0.45">
      <c r="B12" s="11"/>
      <c r="C12" s="1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33">
        <f t="shared" si="0"/>
        <v>0</v>
      </c>
      <c r="P12" s="14" t="str">
        <f t="shared" si="1"/>
        <v/>
      </c>
      <c r="Q12" s="26"/>
    </row>
    <row r="13" spans="2:18" ht="15.75" x14ac:dyDescent="0.45">
      <c r="B13" s="11" t="s">
        <v>15</v>
      </c>
      <c r="C13" s="8" t="s">
        <v>16</v>
      </c>
      <c r="D13" s="14">
        <v>104286</v>
      </c>
      <c r="E13" s="14"/>
      <c r="F13" s="14">
        <v>106358</v>
      </c>
      <c r="G13" s="14"/>
      <c r="H13" s="14">
        <v>115215</v>
      </c>
      <c r="I13" s="14"/>
      <c r="J13" s="14">
        <v>123495</v>
      </c>
      <c r="K13" s="14"/>
      <c r="L13" s="14">
        <v>136963</v>
      </c>
      <c r="M13" s="14"/>
      <c r="N13" s="15">
        <f>(L13-J13)/J13*100</f>
        <v>10.905704684400177</v>
      </c>
      <c r="O13" s="33">
        <f t="shared" si="0"/>
        <v>10.905704684400177</v>
      </c>
      <c r="P13" s="15">
        <f t="shared" si="1"/>
        <v>10.905704684400177</v>
      </c>
      <c r="Q13" s="26"/>
    </row>
    <row r="14" spans="2:18" ht="19.149999999999999" customHeight="1" x14ac:dyDescent="0.45">
      <c r="B14" s="8"/>
      <c r="C14" s="8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33">
        <f t="shared" si="0"/>
        <v>0</v>
      </c>
      <c r="P14" s="14" t="str">
        <f t="shared" si="1"/>
        <v/>
      </c>
      <c r="Q14" s="26"/>
    </row>
    <row r="15" spans="2:18" ht="15.75" x14ac:dyDescent="0.5">
      <c r="B15" s="1" t="s">
        <v>17</v>
      </c>
      <c r="C15" s="16"/>
      <c r="D15" s="17"/>
      <c r="E15" s="14"/>
      <c r="F15" s="17"/>
      <c r="G15" s="14"/>
      <c r="H15" s="17"/>
      <c r="I15" s="14"/>
      <c r="J15" s="17"/>
      <c r="K15" s="14"/>
      <c r="L15" s="17"/>
      <c r="M15" s="14"/>
      <c r="N15" s="17"/>
      <c r="O15" s="33">
        <f t="shared" si="0"/>
        <v>0</v>
      </c>
      <c r="P15" s="17" t="str">
        <f t="shared" si="1"/>
        <v/>
      </c>
      <c r="Q15" s="26"/>
    </row>
    <row r="16" spans="2:18" ht="2.65" customHeight="1" x14ac:dyDescent="0.45"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3">
        <f t="shared" si="0"/>
        <v>0</v>
      </c>
      <c r="P16" s="14" t="str">
        <f t="shared" si="1"/>
        <v/>
      </c>
      <c r="Q16" s="26"/>
    </row>
    <row r="17" spans="2:17" x14ac:dyDescent="0.45">
      <c r="B17" s="11" t="s">
        <v>12</v>
      </c>
      <c r="C17" s="11" t="s">
        <v>18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3">
        <f t="shared" si="0"/>
        <v>0</v>
      </c>
      <c r="P17" s="14" t="str">
        <f t="shared" si="1"/>
        <v/>
      </c>
      <c r="Q17" s="26"/>
    </row>
    <row r="18" spans="2:17" ht="15.75" x14ac:dyDescent="0.45">
      <c r="B18" s="8"/>
      <c r="C18" s="8" t="s">
        <v>19</v>
      </c>
      <c r="D18" s="14">
        <v>1380384</v>
      </c>
      <c r="E18" s="14"/>
      <c r="F18" s="14">
        <v>1540085</v>
      </c>
      <c r="G18" s="14"/>
      <c r="H18" s="14">
        <v>1655138</v>
      </c>
      <c r="I18" s="14"/>
      <c r="J18" s="14">
        <v>1811719</v>
      </c>
      <c r="K18" s="14"/>
      <c r="L18" s="14">
        <v>1905234</v>
      </c>
      <c r="M18" s="14"/>
      <c r="N18" s="15">
        <f t="shared" ref="N18:N21" si="2">(L18-J18)/J18*100</f>
        <v>5.1616724227101445</v>
      </c>
      <c r="O18" s="33">
        <f t="shared" si="0"/>
        <v>5.1616724227101445</v>
      </c>
      <c r="P18" s="15">
        <f t="shared" si="1"/>
        <v>5.1616724227101445</v>
      </c>
      <c r="Q18" s="26"/>
    </row>
    <row r="19" spans="2:17" x14ac:dyDescent="0.45">
      <c r="B19" s="8"/>
      <c r="C19" s="8" t="s">
        <v>20</v>
      </c>
      <c r="D19" s="14">
        <v>285060</v>
      </c>
      <c r="E19" s="14"/>
      <c r="F19" s="14">
        <v>301526</v>
      </c>
      <c r="G19" s="14"/>
      <c r="H19" s="14">
        <v>305030</v>
      </c>
      <c r="I19" s="14"/>
      <c r="J19" s="14">
        <v>302183</v>
      </c>
      <c r="K19" s="14"/>
      <c r="L19" s="14">
        <v>338466</v>
      </c>
      <c r="M19" s="14"/>
      <c r="N19" s="15">
        <f t="shared" si="2"/>
        <v>12.006962668316881</v>
      </c>
      <c r="O19" s="33">
        <f t="shared" si="0"/>
        <v>12.006962668316881</v>
      </c>
      <c r="P19" s="15">
        <f t="shared" si="1"/>
        <v>12.006962668316881</v>
      </c>
      <c r="Q19" s="26"/>
    </row>
    <row r="20" spans="2:17" x14ac:dyDescent="0.45">
      <c r="B20" s="8"/>
      <c r="C20" s="8" t="s">
        <v>21</v>
      </c>
      <c r="D20" s="14">
        <v>3538</v>
      </c>
      <c r="E20" s="14"/>
      <c r="F20" s="14">
        <v>3575</v>
      </c>
      <c r="G20" s="14"/>
      <c r="H20" s="14">
        <v>3630</v>
      </c>
      <c r="I20" s="14"/>
      <c r="J20" s="14">
        <v>4063</v>
      </c>
      <c r="K20" s="14"/>
      <c r="L20" s="14">
        <v>3785</v>
      </c>
      <c r="M20" s="14"/>
      <c r="N20" s="15">
        <f t="shared" si="2"/>
        <v>-6.8422348018705392</v>
      </c>
      <c r="O20" s="33">
        <f t="shared" si="0"/>
        <v>-6.8422348018705392</v>
      </c>
      <c r="P20" s="15">
        <f t="shared" si="1"/>
        <v>-6.8422348018705392</v>
      </c>
      <c r="Q20" s="26"/>
    </row>
    <row r="21" spans="2:17" ht="15.75" x14ac:dyDescent="0.45">
      <c r="B21" s="11"/>
      <c r="C21" s="18" t="s">
        <v>22</v>
      </c>
      <c r="D21" s="19">
        <f>SUM(D18:D20)</f>
        <v>1668982</v>
      </c>
      <c r="E21" s="20"/>
      <c r="F21" s="19">
        <f t="shared" ref="F21:L21" si="3">SUM(F18:F20)</f>
        <v>1845186</v>
      </c>
      <c r="G21" s="20"/>
      <c r="H21" s="19">
        <f t="shared" si="3"/>
        <v>1963798</v>
      </c>
      <c r="I21" s="20"/>
      <c r="J21" s="19">
        <f t="shared" si="3"/>
        <v>2117965</v>
      </c>
      <c r="K21" s="20"/>
      <c r="L21" s="19">
        <f t="shared" si="3"/>
        <v>2247485</v>
      </c>
      <c r="M21" s="20"/>
      <c r="N21" s="21">
        <f t="shared" si="2"/>
        <v>6.1153040772628442</v>
      </c>
      <c r="O21" s="33">
        <f t="shared" si="0"/>
        <v>6.1153040772628442</v>
      </c>
      <c r="P21" s="27">
        <f t="shared" si="1"/>
        <v>6.1153040772628442</v>
      </c>
      <c r="Q21" s="26"/>
    </row>
    <row r="22" spans="2:17" ht="13.15" customHeight="1" x14ac:dyDescent="0.45">
      <c r="B22" s="8"/>
      <c r="C22" s="8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3">
        <f t="shared" si="0"/>
        <v>0</v>
      </c>
      <c r="P22" s="14" t="str">
        <f t="shared" si="1"/>
        <v/>
      </c>
      <c r="Q22" s="26"/>
    </row>
    <row r="23" spans="2:17" x14ac:dyDescent="0.45">
      <c r="B23" s="11" t="s">
        <v>12</v>
      </c>
      <c r="C23" s="11" t="s">
        <v>23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3">
        <f t="shared" si="0"/>
        <v>0</v>
      </c>
      <c r="P23" s="14" t="str">
        <f t="shared" si="1"/>
        <v/>
      </c>
      <c r="Q23" s="26"/>
    </row>
    <row r="24" spans="2:17" ht="15.75" x14ac:dyDescent="0.45">
      <c r="B24" s="8"/>
      <c r="C24" s="8" t="s">
        <v>24</v>
      </c>
      <c r="D24" s="14">
        <v>1440315</v>
      </c>
      <c r="E24" s="14"/>
      <c r="F24" s="14">
        <v>1547057</v>
      </c>
      <c r="G24" s="14"/>
      <c r="H24" s="14">
        <v>1699835</v>
      </c>
      <c r="I24" s="14"/>
      <c r="J24" s="14">
        <v>1838268</v>
      </c>
      <c r="K24" s="14"/>
      <c r="L24" s="14">
        <v>1933647</v>
      </c>
      <c r="M24" s="14"/>
      <c r="N24" s="15">
        <f t="shared" ref="N24:N27" si="4">(L24-J24)/J24*100</f>
        <v>5.1885252857581161</v>
      </c>
      <c r="O24" s="33">
        <f t="shared" si="0"/>
        <v>5.1885252857581161</v>
      </c>
      <c r="P24" s="15">
        <f t="shared" si="1"/>
        <v>5.1885252857581161</v>
      </c>
      <c r="Q24" s="26"/>
    </row>
    <row r="25" spans="2:17" x14ac:dyDescent="0.45">
      <c r="B25" s="8"/>
      <c r="C25" s="8" t="s">
        <v>20</v>
      </c>
      <c r="D25" s="14">
        <v>294120</v>
      </c>
      <c r="E25" s="14"/>
      <c r="F25" s="14">
        <v>311490</v>
      </c>
      <c r="G25" s="14"/>
      <c r="H25" s="14">
        <v>303177</v>
      </c>
      <c r="I25" s="14"/>
      <c r="J25" s="14">
        <v>322803</v>
      </c>
      <c r="K25" s="14"/>
      <c r="L25" s="14">
        <v>342008</v>
      </c>
      <c r="M25" s="14"/>
      <c r="N25" s="15">
        <f t="shared" si="4"/>
        <v>5.9494490447734378</v>
      </c>
      <c r="O25" s="33">
        <f t="shared" si="0"/>
        <v>5.9494490447734378</v>
      </c>
      <c r="P25" s="15">
        <f t="shared" si="1"/>
        <v>5.9494490447734378</v>
      </c>
      <c r="Q25" s="26"/>
    </row>
    <row r="26" spans="2:17" x14ac:dyDescent="0.45">
      <c r="B26" s="8"/>
      <c r="C26" s="8" t="s">
        <v>21</v>
      </c>
      <c r="D26" s="14">
        <v>3725</v>
      </c>
      <c r="E26" s="14"/>
      <c r="F26" s="14">
        <v>3279</v>
      </c>
      <c r="G26" s="14"/>
      <c r="H26" s="14">
        <v>3354</v>
      </c>
      <c r="I26" s="14"/>
      <c r="J26" s="14">
        <v>4495</v>
      </c>
      <c r="K26" s="14"/>
      <c r="L26" s="14">
        <v>3848</v>
      </c>
      <c r="M26" s="14"/>
      <c r="N26" s="15">
        <f t="shared" si="4"/>
        <v>-14.39377085650723</v>
      </c>
      <c r="O26" s="33">
        <f t="shared" si="0"/>
        <v>-14.39377085650723</v>
      </c>
      <c r="P26" s="15">
        <f t="shared" si="1"/>
        <v>-14.39377085650723</v>
      </c>
      <c r="Q26" s="26"/>
    </row>
    <row r="27" spans="2:17" ht="15.75" x14ac:dyDescent="0.45">
      <c r="B27" s="11"/>
      <c r="C27" s="18" t="s">
        <v>25</v>
      </c>
      <c r="D27" s="19">
        <f>SUM(D24:D26)</f>
        <v>1738160</v>
      </c>
      <c r="E27" s="20"/>
      <c r="F27" s="19">
        <f t="shared" ref="F27:L27" si="5">SUM(F24:F26)</f>
        <v>1861826</v>
      </c>
      <c r="G27" s="20"/>
      <c r="H27" s="19">
        <f t="shared" si="5"/>
        <v>2006366</v>
      </c>
      <c r="I27" s="20"/>
      <c r="J27" s="19">
        <f t="shared" si="5"/>
        <v>2165566</v>
      </c>
      <c r="K27" s="20"/>
      <c r="L27" s="19">
        <f t="shared" si="5"/>
        <v>2279503</v>
      </c>
      <c r="M27" s="20"/>
      <c r="N27" s="21">
        <f t="shared" si="4"/>
        <v>5.2613035114145683</v>
      </c>
      <c r="O27" s="33">
        <f t="shared" si="0"/>
        <v>5.2613035114145683</v>
      </c>
      <c r="P27" s="27">
        <f t="shared" si="1"/>
        <v>5.2613035114145683</v>
      </c>
      <c r="Q27" s="26"/>
    </row>
    <row r="28" spans="2:17" ht="4.9000000000000004" customHeight="1" x14ac:dyDescent="0.45">
      <c r="B28" s="8"/>
      <c r="C28" s="8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3">
        <f t="shared" si="0"/>
        <v>0</v>
      </c>
      <c r="P28" s="14" t="str">
        <f t="shared" si="1"/>
        <v/>
      </c>
      <c r="Q28" s="26"/>
    </row>
    <row r="29" spans="2:17" ht="15.75" x14ac:dyDescent="0.45">
      <c r="B29" s="11" t="s">
        <v>15</v>
      </c>
      <c r="C29" s="13" t="s">
        <v>26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3">
        <f t="shared" si="0"/>
        <v>0</v>
      </c>
      <c r="P29" s="14" t="str">
        <f t="shared" si="1"/>
        <v/>
      </c>
      <c r="Q29" s="26"/>
    </row>
    <row r="30" spans="2:17" x14ac:dyDescent="0.45">
      <c r="B30" s="8"/>
      <c r="C30" s="13" t="s">
        <v>27</v>
      </c>
      <c r="D30" s="22">
        <v>110360</v>
      </c>
      <c r="E30" s="22"/>
      <c r="F30" s="22">
        <v>113811</v>
      </c>
      <c r="G30" s="22"/>
      <c r="H30" s="22">
        <v>110127</v>
      </c>
      <c r="I30" s="22"/>
      <c r="J30" s="22">
        <v>133615</v>
      </c>
      <c r="K30" s="22"/>
      <c r="L30" s="22">
        <v>151004</v>
      </c>
      <c r="M30" s="22"/>
      <c r="N30" s="23">
        <f>(L30-J30)/J30*100</f>
        <v>13.014257381282041</v>
      </c>
      <c r="O30" s="33">
        <f t="shared" si="0"/>
        <v>13.014257381282041</v>
      </c>
      <c r="P30" s="23">
        <f t="shared" si="1"/>
        <v>13.014257381282041</v>
      </c>
      <c r="Q30" s="26"/>
    </row>
    <row r="31" spans="2:17" ht="4.9000000000000004" customHeight="1" x14ac:dyDescent="0.45">
      <c r="B31" s="8"/>
      <c r="C31" s="8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3">
        <f t="shared" si="0"/>
        <v>0</v>
      </c>
      <c r="P31" s="14" t="str">
        <f t="shared" si="1"/>
        <v/>
      </c>
      <c r="Q31" s="26"/>
    </row>
    <row r="32" spans="2:17" x14ac:dyDescent="0.45">
      <c r="B32" s="11" t="s">
        <v>28</v>
      </c>
      <c r="C32" s="13" t="s">
        <v>29</v>
      </c>
      <c r="D32" s="22">
        <v>1196610</v>
      </c>
      <c r="E32" s="22"/>
      <c r="F32" s="22">
        <v>1341296</v>
      </c>
      <c r="G32" s="22"/>
      <c r="H32" s="22">
        <v>1471385</v>
      </c>
      <c r="I32" s="22"/>
      <c r="J32" s="22">
        <v>1509113</v>
      </c>
      <c r="K32" s="22"/>
      <c r="L32" s="22">
        <v>1655961</v>
      </c>
      <c r="M32" s="22"/>
      <c r="N32" s="23">
        <f>(L32-J32)/J32*100</f>
        <v>9.7307491221664648</v>
      </c>
      <c r="O32" s="33">
        <f t="shared" si="0"/>
        <v>9.7307491221664648</v>
      </c>
      <c r="P32" s="23">
        <f t="shared" si="1"/>
        <v>9.7307491221664648</v>
      </c>
      <c r="Q32" s="26"/>
    </row>
    <row r="34" spans="2:16" s="24" customFormat="1" ht="12.4" x14ac:dyDescent="0.35">
      <c r="B34" s="24" t="s">
        <v>30</v>
      </c>
      <c r="E34" s="25"/>
      <c r="G34" s="25"/>
      <c r="I34" s="25"/>
      <c r="K34" s="25"/>
      <c r="M34" s="25"/>
      <c r="N34" s="25"/>
      <c r="O34" s="25"/>
    </row>
    <row r="35" spans="2:16" s="24" customFormat="1" ht="12.4" x14ac:dyDescent="0.35">
      <c r="B35" s="24" t="s">
        <v>31</v>
      </c>
      <c r="E35" s="25"/>
      <c r="G35" s="25"/>
      <c r="I35" s="25"/>
      <c r="K35" s="25"/>
      <c r="M35" s="25"/>
      <c r="N35" s="25"/>
      <c r="O35" s="25"/>
    </row>
    <row r="36" spans="2:16" s="24" customFormat="1" ht="12.4" x14ac:dyDescent="0.35">
      <c r="B36" s="24" t="s">
        <v>32</v>
      </c>
      <c r="E36" s="25"/>
      <c r="G36" s="25"/>
      <c r="I36" s="25"/>
      <c r="K36" s="25"/>
      <c r="M36" s="25"/>
      <c r="N36" s="25"/>
      <c r="O36" s="25"/>
    </row>
    <row r="37" spans="2:16" s="24" customFormat="1" ht="12.4" x14ac:dyDescent="0.35">
      <c r="B37" s="24" t="s">
        <v>33</v>
      </c>
      <c r="E37" s="25"/>
      <c r="G37" s="25"/>
      <c r="I37" s="25"/>
      <c r="K37" s="25"/>
      <c r="M37" s="25"/>
      <c r="N37" s="25"/>
      <c r="O37" s="25"/>
    </row>
    <row r="38" spans="2:16" s="24" customFormat="1" ht="12.4" x14ac:dyDescent="0.35">
      <c r="B38" s="24" t="s">
        <v>34</v>
      </c>
      <c r="E38" s="25"/>
      <c r="G38" s="25"/>
      <c r="I38" s="25"/>
      <c r="K38" s="25"/>
      <c r="M38" s="25"/>
      <c r="N38" s="25"/>
      <c r="O38" s="25"/>
    </row>
    <row r="39" spans="2:16" s="24" customFormat="1" ht="12.4" x14ac:dyDescent="0.35">
      <c r="B39" s="24" t="s">
        <v>35</v>
      </c>
      <c r="E39" s="25"/>
      <c r="G39" s="25"/>
      <c r="I39" s="25"/>
      <c r="K39" s="25"/>
      <c r="M39" s="25"/>
      <c r="N39" s="25"/>
      <c r="O39" s="25"/>
    </row>
    <row r="41" spans="2:16" x14ac:dyDescent="0.45">
      <c r="B41" t="s">
        <v>39</v>
      </c>
    </row>
    <row r="42" spans="2:16" x14ac:dyDescent="0.45">
      <c r="G42"/>
      <c r="I42"/>
      <c r="K42"/>
      <c r="M42"/>
      <c r="N42"/>
    </row>
    <row r="44" spans="2:16" x14ac:dyDescent="0.45">
      <c r="B44" t="s">
        <v>36</v>
      </c>
      <c r="E44"/>
      <c r="F44" s="31" t="s">
        <v>37</v>
      </c>
    </row>
    <row r="48" spans="2:16" x14ac:dyDescent="0.45">
      <c r="P48" s="26"/>
    </row>
    <row r="49" spans="16:16" x14ac:dyDescent="0.45">
      <c r="P49" s="26"/>
    </row>
  </sheetData>
  <conditionalFormatting sqref="P6:P32">
    <cfRule type="dataBar" priority="1">
      <dataBar showValue="0"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{2741BF17-5F65-479C-A9D6-7ADE812DE6E8}</x14:id>
        </ext>
      </extLst>
    </cfRule>
  </conditionalFormatting>
  <hyperlinks>
    <hyperlink ref="F44" r:id="rId1"/>
  </hyperlinks>
  <pageMargins left="0.25" right="0.25" top="0.75" bottom="0.75" header="0.3" footer="0.3"/>
  <pageSetup paperSize="9" scale="75" orientation="portrait" r:id="rId2"/>
  <colBreaks count="1" manualBreakCount="1">
    <brk id="16" max="1048575" man="1"/>
  </col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41BF17-5F65-479C-A9D6-7ADE812DE6E8}">
            <x14:dataBar minLength="0" maxLength="100" gradient="0">
              <x14:cfvo type="autoMin"/>
              <x14:cfvo type="autoMax"/>
              <x14:negativeFillColor theme="5" tint="0.59999389629810485"/>
              <x14:axisColor theme="0"/>
            </x14:dataBar>
          </x14:cfRule>
          <xm:sqref>P6:P32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Notes</vt:lpstr>
      <vt:lpstr>Small Table</vt:lpstr>
      <vt:lpstr>Large Table</vt:lpstr>
      <vt:lpstr>'Large Table'!Print_Area</vt:lpstr>
      <vt:lpstr>'Small Table'!Print_Area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2017-10-09T07:53:55Z</dcterms:created>
  <dcterms:modified xsi:type="dcterms:W3CDTF">2017-10-30T15:27:57Z</dcterms:modified>
</cp:coreProperties>
</file>